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8985" yWindow="-345"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ΠΡΟΥΠΟΛΟΓΙΣΜΟΣ!$B$2:$J$47</definedName>
    <definedName name="_xlnm.Print_Titles" localSheetId="0">ΠΡΟΥΠΟΛΟΓΙΣΜΟΣ!$14:$15</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N55" i="7"/>
  <c r="N56"/>
  <c r="N57"/>
  <c r="N58" s="1"/>
  <c r="K28" l="1"/>
  <c r="K29"/>
  <c r="L33"/>
  <c r="O52"/>
  <c r="O51"/>
  <c r="K33"/>
  <c r="K30" l="1"/>
  <c r="K31" s="1"/>
  <c r="K32" s="1"/>
  <c r="K34" s="1"/>
  <c r="K35" s="1"/>
  <c r="K36" s="1"/>
</calcChain>
</file>

<file path=xl/sharedStrings.xml><?xml version="1.0" encoding="utf-8"?>
<sst xmlns="http://schemas.openxmlformats.org/spreadsheetml/2006/main" count="66" uniqueCount="59">
  <si>
    <t>Είδος εργασίας</t>
  </si>
  <si>
    <t xml:space="preserve">Άρθρο </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</si>
  <si>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</si>
  <si>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</si>
  <si>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</si>
  <si>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</si>
  <si>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</si>
  <si>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</si>
  <si>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</si>
  <si>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</si>
  <si>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</si>
  <si>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</si>
  <si>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</si>
  <si>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</si>
  <si>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</si>
  <si>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</si>
  <si>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</si>
  <si>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</si>
  <si>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</si>
  <si>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</si>
  <si>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</si>
  <si>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</si>
  <si>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</si>
  <si>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</si>
  <si>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</si>
  <si>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</si>
  <si>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</si>
  <si>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ΟΔΟ-1510</t>
  </si>
  <si>
    <t>ΟΔΟ-1530</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</si>
  <si>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</si>
  <si>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</si>
  <si>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</si>
  <si>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</si>
  <si>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</si>
  <si>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</si>
  <si>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</si>
  <si>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</si>
  <si>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</si>
  <si>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</si>
  <si>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</si>
  <si>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</si>
  <si>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</si>
  <si>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</si>
  <si>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ΕΡΓΟ:</t>
  </si>
  <si>
    <t>Ο συντάξας</t>
  </si>
  <si>
    <t>Διονύσιος Μπούτσικας</t>
  </si>
  <si>
    <t>Εργασία Διαμορφωτήρα</t>
  </si>
  <si>
    <t>Σ.Υ</t>
  </si>
  <si>
    <t>ΗΜΕΡ.</t>
  </si>
  <si>
    <t>Εργασία περιστρεφ. εκσκαφέα</t>
  </si>
  <si>
    <t>Εργασία εκσκαφέα- φορτωτή</t>
  </si>
  <si>
    <t>Εργασία Φορτωτή</t>
  </si>
  <si>
    <t>Δάνεια θραυστ. Επιλ. Υλικών</t>
  </si>
  <si>
    <t>Μ.Κ</t>
  </si>
  <si>
    <t>Α-18.2.Ν</t>
  </si>
  <si>
    <t>Κατασκευή επιχωμάτων</t>
  </si>
  <si>
    <t>Α-20 Ν</t>
  </si>
  <si>
    <t>Βελτίωση αγροτικής οδοποιίας Δ.Ε Αμαλιάδας</t>
  </si>
  <si>
    <t>Αρ. Μελ:97/2014</t>
  </si>
</sst>
</file>

<file path=xl/styles.xml><?xml version="1.0" encoding="utf-8"?>
<styleSheet xmlns="http://schemas.openxmlformats.org/spreadsheetml/2006/main">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0">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b/>
      <u val="double"/>
      <sz val="12"/>
      <name val="Cambria"/>
      <family val="1"/>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8"/>
      </right>
      <top style="thin">
        <color indexed="64"/>
      </top>
      <bottom style="thin">
        <color indexed="8"/>
      </bottom>
      <diagonal/>
    </border>
    <border>
      <left style="thin">
        <color indexed="8"/>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diagonal/>
    </border>
    <border>
      <left style="thin">
        <color indexed="64"/>
      </left>
      <right/>
      <top/>
      <bottom style="thin">
        <color indexed="8"/>
      </bottom>
      <diagonal/>
    </border>
    <border>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76">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4" fontId="8" fillId="0" borderId="0" xfId="6" applyNumberFormat="1" applyFont="1" applyFill="1" applyBorder="1" applyAlignment="1">
      <alignment vertical="center" wrapText="1"/>
    </xf>
    <xf numFmtId="0" fontId="2" fillId="0" borderId="0" xfId="6" applyFont="1" applyBorder="1"/>
    <xf numFmtId="4" fontId="7" fillId="0" borderId="0" xfId="4" applyNumberFormat="1" applyFont="1" applyBorder="1" applyAlignment="1">
      <alignment horizontal="center"/>
    </xf>
    <xf numFmtId="4" fontId="7" fillId="0" borderId="0" xfId="4" applyNumberFormat="1" applyFont="1" applyBorder="1"/>
    <xf numFmtId="0" fontId="7" fillId="0" borderId="0" xfId="4" applyNumberFormat="1" applyFont="1" applyBorder="1" applyAlignment="1"/>
    <xf numFmtId="3" fontId="7" fillId="0" borderId="0" xfId="4" applyNumberFormat="1" applyFont="1" applyFill="1" applyBorder="1" applyAlignment="1"/>
    <xf numFmtId="3"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0" fontId="7" fillId="0" borderId="0" xfId="6" applyFont="1" applyFill="1" applyBorder="1" applyAlignment="1">
      <alignment wrapText="1"/>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7" fillId="0" borderId="0" xfId="4" applyNumberFormat="1" applyFont="1" applyBorder="1" applyAlignment="1">
      <alignment wrapText="1"/>
    </xf>
    <xf numFmtId="0" fontId="2" fillId="0" borderId="9" xfId="6" applyFont="1" applyBorder="1"/>
    <xf numFmtId="4" fontId="2" fillId="0" borderId="10" xfId="6" applyNumberFormat="1" applyFont="1" applyBorder="1"/>
    <xf numFmtId="4" fontId="2" fillId="0" borderId="11" xfId="6" applyNumberFormat="1" applyFont="1" applyBorder="1"/>
    <xf numFmtId="0" fontId="2" fillId="3" borderId="9" xfId="6" applyFont="1" applyFill="1" applyBorder="1" applyAlignment="1">
      <alignment horizontal="center"/>
    </xf>
    <xf numFmtId="0" fontId="2" fillId="3" borderId="12" xfId="6" applyFont="1" applyFill="1" applyBorder="1" applyAlignment="1">
      <alignment horizontal="center"/>
    </xf>
    <xf numFmtId="9" fontId="2" fillId="0" borderId="11" xfId="6" applyNumberFormat="1" applyFont="1" applyBorder="1"/>
    <xf numFmtId="9" fontId="2" fillId="0" borderId="13" xfId="6" applyNumberFormat="1" applyFont="1" applyBorder="1"/>
    <xf numFmtId="4" fontId="2" fillId="0" borderId="14" xfId="6" applyNumberFormat="1" applyFont="1" applyBorder="1"/>
    <xf numFmtId="166" fontId="2" fillId="0" borderId="0" xfId="6" applyNumberFormat="1" applyFont="1"/>
    <xf numFmtId="168" fontId="8" fillId="0" borderId="0" xfId="6" applyNumberFormat="1" applyFont="1"/>
    <xf numFmtId="0" fontId="2" fillId="0" borderId="15" xfId="6" applyFont="1" applyBorder="1"/>
    <xf numFmtId="4" fontId="2" fillId="0" borderId="16" xfId="6" applyNumberFormat="1" applyFont="1" applyBorder="1"/>
    <xf numFmtId="4" fontId="2" fillId="0" borderId="17" xfId="6" applyNumberFormat="1" applyFont="1" applyBorder="1"/>
    <xf numFmtId="167" fontId="7" fillId="0" borderId="0" xfId="0" applyNumberFormat="1" applyFont="1" applyFill="1" applyBorder="1" applyAlignment="1">
      <alignment vertical="center"/>
    </xf>
    <xf numFmtId="165" fontId="7" fillId="0" borderId="0" xfId="4" applyNumberFormat="1" applyFont="1" applyFill="1" applyBorder="1" applyAlignment="1">
      <alignment horizontal="right" vertical="center"/>
    </xf>
    <xf numFmtId="165"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21" xfId="0" applyNumberFormat="1" applyBorder="1" applyAlignment="1">
      <alignment vertical="top" wrapText="1"/>
    </xf>
    <xf numFmtId="0" fontId="0" fillId="0" borderId="22"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22" xfId="0" applyBorder="1" applyAlignment="1">
      <alignment horizontal="center" vertical="top" wrapText="1"/>
    </xf>
    <xf numFmtId="4" fontId="0" fillId="0" borderId="23"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xf numFmtId="0" fontId="18" fillId="0" borderId="0" xfId="6" applyFont="1" applyFill="1"/>
    <xf numFmtId="0" fontId="17" fillId="0" borderId="0" xfId="6" applyFont="1" applyFill="1"/>
    <xf numFmtId="0" fontId="17" fillId="0" borderId="0" xfId="6" applyFont="1" applyFill="1" applyAlignment="1">
      <alignment horizontal="center" wrapText="1"/>
    </xf>
    <xf numFmtId="0" fontId="18" fillId="2" borderId="3" xfId="4" applyNumberFormat="1" applyFont="1" applyFill="1" applyBorder="1" applyAlignment="1">
      <alignment horizontal="center" vertical="center"/>
    </xf>
    <xf numFmtId="4" fontId="18" fillId="2" borderId="3" xfId="4" applyNumberFormat="1" applyFont="1" applyFill="1" applyBorder="1" applyAlignment="1">
      <alignment horizontal="center" vertical="center"/>
    </xf>
    <xf numFmtId="0" fontId="17" fillId="0" borderId="19" xfId="4" applyNumberFormat="1" applyFont="1" applyFill="1" applyBorder="1" applyAlignment="1">
      <alignment horizontal="center" vertical="top" wrapText="1"/>
    </xf>
    <xf numFmtId="0" fontId="18" fillId="0" borderId="6" xfId="6" applyFont="1" applyFill="1" applyBorder="1" applyAlignment="1"/>
    <xf numFmtId="0" fontId="17" fillId="0" borderId="3" xfId="4" applyNumberFormat="1" applyFont="1" applyFill="1" applyBorder="1" applyAlignment="1">
      <alignment horizontal="center" vertical="center" wrapText="1"/>
    </xf>
    <xf numFmtId="4" fontId="17" fillId="0" borderId="3" xfId="4" applyNumberFormat="1" applyFont="1" applyFill="1" applyBorder="1" applyAlignment="1">
      <alignment wrapText="1"/>
    </xf>
    <xf numFmtId="4" fontId="17" fillId="0" borderId="3" xfId="4" applyNumberFormat="1" applyFont="1" applyFill="1" applyBorder="1" applyAlignment="1">
      <alignment horizontal="right" wrapText="1"/>
    </xf>
    <xf numFmtId="4" fontId="17" fillId="0" borderId="26" xfId="4" applyNumberFormat="1" applyFont="1" applyFill="1" applyBorder="1" applyAlignment="1">
      <alignment horizontal="right" wrapText="1"/>
    </xf>
    <xf numFmtId="0" fontId="17" fillId="0" borderId="3" xfId="6" applyFont="1" applyFill="1" applyBorder="1" applyAlignment="1">
      <alignment wrapText="1"/>
    </xf>
    <xf numFmtId="0" fontId="17" fillId="0" borderId="20"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wrapText="1"/>
    </xf>
    <xf numFmtId="0" fontId="17" fillId="0" borderId="3" xfId="4" applyNumberFormat="1" applyFont="1" applyFill="1" applyBorder="1" applyAlignment="1">
      <alignment horizontal="justify" vertical="center" wrapText="1"/>
    </xf>
    <xf numFmtId="0" fontId="17" fillId="0" borderId="3" xfId="4" applyNumberFormat="1" applyFont="1" applyFill="1" applyBorder="1" applyAlignment="1">
      <alignment horizontal="center" vertical="center"/>
    </xf>
    <xf numFmtId="4" fontId="17" fillId="0" borderId="3" xfId="4" applyNumberFormat="1" applyFont="1" applyFill="1" applyBorder="1" applyAlignment="1">
      <alignment vertical="center" wrapText="1"/>
    </xf>
    <xf numFmtId="4" fontId="17" fillId="0" borderId="7" xfId="4" applyNumberFormat="1" applyFont="1" applyFill="1" applyBorder="1" applyAlignment="1">
      <alignment horizontal="right" vertical="center" wrapText="1"/>
    </xf>
    <xf numFmtId="0" fontId="17" fillId="0" borderId="2" xfId="6" applyFont="1" applyBorder="1"/>
    <xf numFmtId="4" fontId="17" fillId="0" borderId="24" xfId="4" applyNumberFormat="1" applyFont="1" applyFill="1" applyBorder="1" applyAlignment="1">
      <alignment horizontal="right" vertical="center"/>
    </xf>
    <xf numFmtId="0" fontId="17" fillId="0" borderId="25" xfId="4" applyNumberFormat="1" applyFont="1" applyFill="1" applyBorder="1" applyAlignment="1">
      <alignment horizontal="center" vertical="center" wrapText="1"/>
    </xf>
    <xf numFmtId="0" fontId="17" fillId="0" borderId="26" xfId="4" applyNumberFormat="1" applyFont="1" applyFill="1" applyBorder="1" applyAlignment="1">
      <alignment horizontal="justify" vertical="center" wrapText="1"/>
    </xf>
    <xf numFmtId="0" fontId="17" fillId="0" borderId="26" xfId="4" applyNumberFormat="1" applyFont="1" applyFill="1" applyBorder="1" applyAlignment="1">
      <alignment horizontal="center" vertical="center" wrapText="1"/>
    </xf>
    <xf numFmtId="0" fontId="17" fillId="0" borderId="26" xfId="4" applyNumberFormat="1" applyFont="1" applyFill="1" applyBorder="1" applyAlignment="1">
      <alignment horizontal="center" vertical="center"/>
    </xf>
    <xf numFmtId="0" fontId="17" fillId="0" borderId="19" xfId="4" applyNumberFormat="1" applyFont="1" applyFill="1" applyBorder="1" applyAlignment="1">
      <alignment horizontal="center" vertical="center" wrapText="1"/>
    </xf>
    <xf numFmtId="0" fontId="17" fillId="0" borderId="2" xfId="6" applyFont="1" applyBorder="1" applyAlignment="1">
      <alignment horizontal="center"/>
    </xf>
    <xf numFmtId="4" fontId="17" fillId="0" borderId="24" xfId="4" applyNumberFormat="1" applyFont="1" applyFill="1" applyBorder="1" applyAlignment="1">
      <alignment vertical="center" wrapText="1"/>
    </xf>
    <xf numFmtId="0" fontId="17" fillId="0" borderId="25" xfId="4" applyNumberFormat="1" applyFont="1" applyFill="1" applyBorder="1" applyAlignment="1">
      <alignment horizontal="justify" vertical="center" wrapText="1"/>
    </xf>
    <xf numFmtId="0" fontId="17" fillId="0" borderId="8" xfId="4" applyNumberFormat="1" applyFont="1" applyFill="1" applyBorder="1" applyAlignment="1">
      <alignment horizontal="center" vertical="center" wrapText="1"/>
    </xf>
    <xf numFmtId="0" fontId="17" fillId="0" borderId="2" xfId="4" applyNumberFormat="1" applyFont="1" applyFill="1" applyBorder="1" applyAlignment="1">
      <alignment horizontal="center" vertical="center"/>
    </xf>
    <xf numFmtId="0" fontId="17" fillId="0" borderId="24" xfId="4" applyNumberFormat="1" applyFont="1" applyFill="1" applyBorder="1" applyAlignment="1">
      <alignment horizontal="center" vertical="center" wrapText="1"/>
    </xf>
    <xf numFmtId="4" fontId="17" fillId="0" borderId="3" xfId="4" applyNumberFormat="1" applyFont="1" applyFill="1" applyBorder="1" applyAlignment="1">
      <alignment horizontal="right" vertical="center" wrapText="1"/>
    </xf>
    <xf numFmtId="4" fontId="17" fillId="0" borderId="18" xfId="4" applyNumberFormat="1" applyFont="1" applyFill="1" applyBorder="1" applyAlignment="1">
      <alignment horizontal="right" vertical="center"/>
    </xf>
    <xf numFmtId="4" fontId="17" fillId="0" borderId="3" xfId="4" applyNumberFormat="1" applyFont="1" applyFill="1" applyBorder="1" applyAlignment="1">
      <alignment horizontal="right" vertical="center"/>
    </xf>
    <xf numFmtId="4" fontId="17" fillId="0" borderId="3" xfId="4" applyNumberFormat="1" applyFont="1" applyFill="1" applyBorder="1" applyAlignment="1">
      <alignment vertical="center"/>
    </xf>
    <xf numFmtId="0" fontId="17" fillId="0" borderId="4" xfId="4" applyNumberFormat="1" applyFont="1" applyFill="1" applyBorder="1" applyAlignment="1">
      <alignment horizontal="center" vertical="center"/>
    </xf>
    <xf numFmtId="0" fontId="17" fillId="0" borderId="4" xfId="4" applyNumberFormat="1" applyFont="1" applyFill="1" applyBorder="1" applyAlignment="1">
      <alignment horizontal="justify" vertical="center" wrapText="1"/>
    </xf>
    <xf numFmtId="3" fontId="17" fillId="0" borderId="4" xfId="4" applyNumberFormat="1" applyFont="1" applyFill="1" applyBorder="1" applyAlignment="1">
      <alignment vertical="center"/>
    </xf>
    <xf numFmtId="4" fontId="17" fillId="0" borderId="4" xfId="4" applyNumberFormat="1" applyFont="1" applyFill="1" applyBorder="1" applyAlignment="1">
      <alignment horizontal="right" vertical="center"/>
    </xf>
    <xf numFmtId="4" fontId="18" fillId="0" borderId="4" xfId="6" applyNumberFormat="1" applyFont="1" applyFill="1" applyBorder="1" applyAlignment="1">
      <alignment vertical="center"/>
    </xf>
    <xf numFmtId="4" fontId="18" fillId="0" borderId="5" xfId="4" applyNumberFormat="1" applyFont="1" applyFill="1" applyBorder="1" applyAlignment="1">
      <alignment vertical="center"/>
    </xf>
    <xf numFmtId="4" fontId="17" fillId="0" borderId="5" xfId="0" applyNumberFormat="1" applyFont="1" applyFill="1" applyBorder="1" applyAlignment="1">
      <alignment vertical="center"/>
    </xf>
    <xf numFmtId="4" fontId="17" fillId="0" borderId="5" xfId="0" applyNumberFormat="1" applyFont="1" applyFill="1" applyBorder="1" applyAlignment="1">
      <alignment horizontal="center" vertical="center"/>
    </xf>
    <xf numFmtId="4" fontId="17" fillId="0" borderId="5" xfId="0" applyNumberFormat="1" applyFont="1" applyFill="1" applyBorder="1" applyAlignment="1">
      <alignment horizontal="right" vertical="center"/>
    </xf>
    <xf numFmtId="4" fontId="18" fillId="0" borderId="5" xfId="0" applyNumberFormat="1" applyFont="1" applyFill="1" applyBorder="1" applyAlignment="1">
      <alignment vertical="center"/>
    </xf>
    <xf numFmtId="4" fontId="18" fillId="0" borderId="5" xfId="0" applyNumberFormat="1" applyFont="1" applyFill="1" applyBorder="1" applyAlignment="1">
      <alignment horizontal="right" vertical="center"/>
    </xf>
    <xf numFmtId="4" fontId="17" fillId="0" borderId="2" xfId="4" applyNumberFormat="1" applyFont="1" applyFill="1" applyBorder="1" applyAlignment="1">
      <alignment vertical="center"/>
    </xf>
    <xf numFmtId="4" fontId="17" fillId="0" borderId="2" xfId="4" applyNumberFormat="1" applyFont="1" applyFill="1" applyBorder="1" applyAlignment="1">
      <alignment horizontal="center" vertical="center"/>
    </xf>
    <xf numFmtId="4" fontId="17" fillId="0" borderId="2" xfId="4" applyNumberFormat="1" applyFont="1" applyFill="1" applyBorder="1" applyAlignment="1">
      <alignment horizontal="right" vertical="center"/>
    </xf>
    <xf numFmtId="4" fontId="17" fillId="0" borderId="2" xfId="4" applyNumberFormat="1" applyFont="1" applyFill="1" applyBorder="1" applyAlignment="1">
      <alignment horizontal="left" vertical="center"/>
    </xf>
    <xf numFmtId="4" fontId="17" fillId="0" borderId="2" xfId="0" applyNumberFormat="1" applyFont="1" applyFill="1" applyBorder="1" applyAlignment="1">
      <alignment horizontal="center" vertical="center"/>
    </xf>
    <xf numFmtId="4" fontId="17" fillId="0" borderId="2" xfId="0" applyNumberFormat="1" applyFont="1" applyFill="1" applyBorder="1" applyAlignment="1">
      <alignment horizontal="right" vertical="center"/>
    </xf>
    <xf numFmtId="4" fontId="18" fillId="0" borderId="2" xfId="4" applyNumberFormat="1" applyFont="1" applyFill="1" applyBorder="1" applyAlignment="1">
      <alignment vertical="center"/>
    </xf>
    <xf numFmtId="4" fontId="18" fillId="0" borderId="2" xfId="0" applyNumberFormat="1" applyFont="1" applyFill="1" applyBorder="1" applyAlignment="1">
      <alignment vertical="center"/>
    </xf>
    <xf numFmtId="4" fontId="17" fillId="0" borderId="4" xfId="0" applyNumberFormat="1" applyFont="1" applyFill="1" applyBorder="1" applyAlignment="1">
      <alignment horizontal="right" vertical="center"/>
    </xf>
    <xf numFmtId="4" fontId="18" fillId="0" borderId="2" xfId="0" applyNumberFormat="1" applyFont="1" applyFill="1" applyBorder="1" applyAlignment="1">
      <alignment horizontal="right" vertical="center"/>
    </xf>
    <xf numFmtId="4" fontId="17" fillId="0" borderId="2" xfId="0" applyNumberFormat="1" applyFont="1" applyFill="1" applyBorder="1" applyAlignment="1">
      <alignment vertical="center"/>
    </xf>
    <xf numFmtId="164" fontId="17" fillId="0" borderId="2" xfId="2" applyNumberFormat="1" applyFont="1" applyFill="1" applyBorder="1" applyAlignment="1">
      <alignment horizontal="right" vertical="center"/>
    </xf>
    <xf numFmtId="2" fontId="17" fillId="0" borderId="0" xfId="6" applyNumberFormat="1" applyFont="1"/>
    <xf numFmtId="4" fontId="17" fillId="0" borderId="0" xfId="4" applyNumberFormat="1" applyFont="1" applyBorder="1"/>
    <xf numFmtId="0" fontId="17" fillId="0" borderId="0" xfId="4" applyNumberFormat="1" applyFont="1" applyBorder="1" applyAlignment="1">
      <alignment horizontal="center"/>
    </xf>
    <xf numFmtId="0" fontId="17" fillId="0" borderId="0" xfId="4" applyNumberFormat="1" applyFont="1" applyBorder="1" applyAlignment="1"/>
    <xf numFmtId="3" fontId="17" fillId="0" borderId="0" xfId="4" applyNumberFormat="1" applyFont="1" applyFill="1" applyBorder="1" applyAlignment="1"/>
    <xf numFmtId="3" fontId="17" fillId="0" borderId="0" xfId="4" applyNumberFormat="1" applyFont="1" applyBorder="1" applyAlignment="1"/>
    <xf numFmtId="3" fontId="17" fillId="0" borderId="0" xfId="4" applyNumberFormat="1" applyFont="1" applyBorder="1" applyAlignment="1">
      <alignment horizontal="center"/>
    </xf>
    <xf numFmtId="0" fontId="17" fillId="0" borderId="27" xfId="4" applyNumberFormat="1" applyFont="1" applyFill="1" applyBorder="1" applyAlignment="1">
      <alignment horizontal="center" vertical="center" wrapText="1"/>
    </xf>
    <xf numFmtId="0" fontId="17" fillId="0" borderId="5" xfId="6" applyFont="1" applyBorder="1"/>
    <xf numFmtId="0" fontId="17" fillId="0" borderId="28" xfId="4" applyNumberFormat="1" applyFont="1" applyFill="1" applyBorder="1" applyAlignment="1">
      <alignment horizontal="center" vertical="center" wrapText="1"/>
    </xf>
    <xf numFmtId="0" fontId="17" fillId="0" borderId="18" xfId="4" applyNumberFormat="1" applyFont="1" applyFill="1" applyBorder="1" applyAlignment="1">
      <alignment horizontal="center" vertical="center"/>
    </xf>
    <xf numFmtId="4" fontId="17" fillId="0" borderId="18" xfId="4" applyNumberFormat="1" applyFont="1" applyFill="1" applyBorder="1" applyAlignment="1">
      <alignment vertical="center" wrapText="1"/>
    </xf>
    <xf numFmtId="4" fontId="17" fillId="0" borderId="18" xfId="4" applyNumberFormat="1" applyFont="1" applyFill="1" applyBorder="1" applyAlignment="1">
      <alignment horizontal="right" vertical="center" wrapText="1"/>
    </xf>
    <xf numFmtId="0" fontId="17" fillId="0" borderId="1" xfId="6" applyFont="1" applyBorder="1"/>
    <xf numFmtId="0" fontId="17" fillId="0" borderId="29" xfId="4" applyNumberFormat="1" applyFont="1" applyFill="1" applyBorder="1" applyAlignment="1">
      <alignment horizontal="center" vertical="center" wrapText="1"/>
    </xf>
    <xf numFmtId="0" fontId="17" fillId="0" borderId="30" xfId="4" applyNumberFormat="1" applyFont="1" applyFill="1" applyBorder="1" applyAlignment="1">
      <alignment horizontal="center" vertical="center" wrapText="1"/>
    </xf>
    <xf numFmtId="0" fontId="17" fillId="0" borderId="30" xfId="4" applyNumberFormat="1" applyFont="1" applyFill="1" applyBorder="1" applyAlignment="1">
      <alignment horizontal="justify" vertical="center" wrapText="1"/>
    </xf>
    <xf numFmtId="0" fontId="17" fillId="0" borderId="31" xfId="4" applyNumberFormat="1" applyFont="1" applyFill="1" applyBorder="1" applyAlignment="1">
      <alignment horizontal="center" vertical="center" wrapText="1"/>
    </xf>
    <xf numFmtId="0" fontId="17" fillId="0" borderId="31" xfId="4" applyNumberFormat="1" applyFont="1" applyFill="1" applyBorder="1" applyAlignment="1">
      <alignment horizontal="center" vertical="center"/>
    </xf>
    <xf numFmtId="4" fontId="17" fillId="0" borderId="31" xfId="4" applyNumberFormat="1" applyFont="1" applyFill="1" applyBorder="1" applyAlignment="1">
      <alignment vertical="center" wrapText="1"/>
    </xf>
    <xf numFmtId="4" fontId="17" fillId="0" borderId="31" xfId="4" applyNumberFormat="1" applyFont="1" applyFill="1" applyBorder="1" applyAlignment="1">
      <alignment horizontal="right" vertical="center" wrapText="1"/>
    </xf>
    <xf numFmtId="4" fontId="17" fillId="0" borderId="30" xfId="4" applyNumberFormat="1" applyFont="1" applyFill="1" applyBorder="1" applyAlignment="1">
      <alignment horizontal="right" vertical="center"/>
    </xf>
    <xf numFmtId="4" fontId="17" fillId="0" borderId="31" xfId="4" applyNumberFormat="1" applyFont="1" applyFill="1" applyBorder="1" applyAlignment="1">
      <alignment horizontal="right" vertical="center"/>
    </xf>
    <xf numFmtId="4" fontId="7" fillId="0" borderId="1" xfId="4" applyNumberFormat="1" applyFont="1" applyFill="1" applyBorder="1" applyAlignment="1">
      <alignment horizontal="right" vertical="center"/>
    </xf>
    <xf numFmtId="0" fontId="10" fillId="0" borderId="1" xfId="6" applyFont="1" applyBorder="1" applyAlignment="1">
      <alignment horizontal="center"/>
    </xf>
    <xf numFmtId="4" fontId="2" fillId="0" borderId="1" xfId="6" applyNumberFormat="1" applyFont="1" applyBorder="1"/>
    <xf numFmtId="0" fontId="2" fillId="0" borderId="1" xfId="6" applyFont="1" applyBorder="1"/>
    <xf numFmtId="0" fontId="18" fillId="0" borderId="0" xfId="4" applyNumberFormat="1" applyFont="1" applyFill="1" applyBorder="1" applyAlignment="1">
      <alignment horizontal="left" vertical="top" wrapText="1"/>
    </xf>
    <xf numFmtId="4" fontId="18" fillId="0" borderId="0" xfId="4" applyNumberFormat="1" applyFont="1" applyFill="1" applyBorder="1" applyAlignment="1">
      <alignment horizontal="left" vertical="top"/>
    </xf>
    <xf numFmtId="0" fontId="18" fillId="0" borderId="0" xfId="4" applyNumberFormat="1" applyFont="1" applyFill="1" applyBorder="1" applyAlignment="1">
      <alignment horizontal="left" vertical="top"/>
    </xf>
    <xf numFmtId="0" fontId="0" fillId="0" borderId="30" xfId="0" applyBorder="1" applyAlignment="1">
      <alignment horizontal="center" vertical="center"/>
    </xf>
    <xf numFmtId="0" fontId="7" fillId="0" borderId="0" xfId="6" applyFont="1" applyAlignment="1">
      <alignment horizontal="center"/>
    </xf>
    <xf numFmtId="0" fontId="18" fillId="0" borderId="0" xfId="4" applyNumberFormat="1" applyFont="1" applyFill="1" applyBorder="1" applyAlignment="1">
      <alignment horizontal="left" vertical="top" wrapText="1"/>
    </xf>
    <xf numFmtId="0" fontId="0" fillId="0" borderId="0" xfId="0" applyAlignment="1"/>
    <xf numFmtId="0" fontId="18" fillId="2" borderId="26" xfId="4" applyNumberFormat="1" applyFont="1" applyFill="1" applyBorder="1" applyAlignment="1">
      <alignment horizontal="center" vertical="center" wrapText="1"/>
    </xf>
    <xf numFmtId="0" fontId="0" fillId="0" borderId="30" xfId="0" applyBorder="1" applyAlignment="1">
      <alignment horizontal="center" vertical="center"/>
    </xf>
    <xf numFmtId="4" fontId="18" fillId="2" borderId="7" xfId="4" applyNumberFormat="1" applyFont="1" applyFill="1" applyBorder="1" applyAlignment="1">
      <alignment horizontal="center" vertical="center" wrapText="1"/>
    </xf>
    <xf numFmtId="4" fontId="18" fillId="2" borderId="24" xfId="4" applyNumberFormat="1" applyFont="1" applyFill="1" applyBorder="1" applyAlignment="1">
      <alignment horizontal="center" vertical="center" wrapText="1"/>
    </xf>
    <xf numFmtId="3" fontId="18" fillId="2" borderId="3" xfId="4" applyNumberFormat="1" applyFont="1" applyFill="1" applyBorder="1" applyAlignment="1">
      <alignment horizontal="center" vertical="center" wrapText="1"/>
    </xf>
    <xf numFmtId="4" fontId="18" fillId="2" borderId="3" xfId="4" applyNumberFormat="1" applyFont="1" applyFill="1" applyBorder="1" applyAlignment="1">
      <alignment horizontal="center" vertical="center" wrapText="1"/>
    </xf>
    <xf numFmtId="0" fontId="19" fillId="0" borderId="0" xfId="4" applyNumberFormat="1" applyFont="1" applyFill="1" applyBorder="1" applyAlignment="1">
      <alignment horizontal="center"/>
    </xf>
    <xf numFmtId="0" fontId="7" fillId="0" borderId="0" xfId="6" applyFont="1" applyAlignment="1">
      <alignment horizontal="center"/>
    </xf>
    <xf numFmtId="0" fontId="18" fillId="2" borderId="3" xfId="4" applyNumberFormat="1" applyFont="1" applyFill="1" applyBorder="1" applyAlignment="1">
      <alignment horizontal="center" vertical="center" wrapText="1"/>
    </xf>
    <xf numFmtId="0" fontId="17" fillId="0" borderId="0" xfId="6" applyFont="1" applyAlignment="1">
      <alignment horizontal="center"/>
    </xf>
    <xf numFmtId="0" fontId="18" fillId="2" borderId="20" xfId="4" applyNumberFormat="1" applyFont="1" applyFill="1" applyBorder="1" applyAlignment="1">
      <alignment horizontal="center" vertical="center"/>
    </xf>
    <xf numFmtId="0" fontId="18" fillId="0" borderId="0" xfId="6" applyFont="1" applyFill="1" applyAlignment="1">
      <alignment horizontal="left"/>
    </xf>
    <xf numFmtId="0" fontId="18" fillId="0" borderId="0" xfId="4" applyNumberFormat="1" applyFont="1" applyFill="1" applyBorder="1" applyAlignment="1">
      <alignment horizontal="left" vertical="center"/>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88"/>
  <sheetViews>
    <sheetView tabSelected="1" view="pageBreakPreview" zoomScale="115" zoomScaleSheetLayoutView="115" workbookViewId="0">
      <selection activeCell="J35" sqref="J35"/>
    </sheetView>
  </sheetViews>
  <sheetFormatPr defaultColWidth="11.7109375" defaultRowHeight="12.75"/>
  <cols>
    <col min="1" max="1" width="3.5703125" style="1" customWidth="1"/>
    <col min="2" max="2" width="4.7109375" style="1" customWidth="1"/>
    <col min="3" max="3" width="37" style="1" customWidth="1"/>
    <col min="4" max="4" width="13.5703125" style="1" hidden="1" customWidth="1"/>
    <col min="5" max="5" width="13.5703125" style="1" customWidth="1"/>
    <col min="6" max="6" width="17.42578125" style="1" customWidth="1"/>
    <col min="7" max="7" width="10.7109375" style="1" customWidth="1"/>
    <col min="8" max="8" width="9.140625" style="1" customWidth="1"/>
    <col min="9" max="9" width="10.85546875" style="1" customWidth="1"/>
    <col min="10" max="10" width="12.85546875" style="1" customWidth="1"/>
    <col min="11" max="11" width="18.85546875" style="1" customWidth="1"/>
    <col min="12" max="12" width="13.140625" style="1" customWidth="1"/>
    <col min="13" max="13" width="14.7109375" style="37" customWidth="1"/>
    <col min="14" max="14" width="15.140625" style="1" customWidth="1"/>
    <col min="15" max="15" width="17" style="1" customWidth="1"/>
    <col min="16" max="16384" width="11.7109375" style="1"/>
  </cols>
  <sheetData>
    <row r="6" spans="1:34" s="13" customFormat="1" ht="15.75" customHeight="1">
      <c r="A6" s="70"/>
      <c r="B6" s="175"/>
      <c r="C6" s="175"/>
      <c r="K6" s="26"/>
      <c r="L6" s="26"/>
      <c r="M6" s="33"/>
      <c r="N6" s="2"/>
      <c r="O6" s="2"/>
      <c r="S6" s="3"/>
      <c r="T6" s="3"/>
      <c r="U6" s="3"/>
      <c r="V6" s="3"/>
      <c r="W6" s="3"/>
      <c r="X6" s="3"/>
      <c r="Y6" s="3"/>
      <c r="Z6" s="4"/>
      <c r="AA6" s="5"/>
      <c r="AB6" s="6"/>
      <c r="AC6" s="6"/>
      <c r="AD6" s="6"/>
      <c r="AE6" s="6"/>
      <c r="AF6" s="6"/>
      <c r="AG6" s="6"/>
      <c r="AH6" s="6"/>
    </row>
    <row r="7" spans="1:34" s="13" customFormat="1" ht="15.75" customHeight="1">
      <c r="A7" s="70"/>
      <c r="B7" s="161" t="s">
        <v>37</v>
      </c>
      <c r="C7" s="161"/>
      <c r="E7" s="157"/>
      <c r="F7" s="157" t="s">
        <v>43</v>
      </c>
      <c r="G7" s="161" t="s">
        <v>57</v>
      </c>
      <c r="H7" s="162"/>
      <c r="I7" s="162"/>
      <c r="J7" s="162"/>
      <c r="K7" s="156"/>
      <c r="L7" s="68"/>
      <c r="M7" s="33"/>
      <c r="N7" s="2"/>
      <c r="O7" s="2"/>
      <c r="S7" s="7"/>
      <c r="T7" s="8"/>
      <c r="U7" s="9"/>
      <c r="V7" s="5"/>
      <c r="W7" s="5"/>
      <c r="X7" s="5"/>
      <c r="Y7" s="10"/>
      <c r="Z7" s="10"/>
      <c r="AA7" s="5"/>
      <c r="AB7" s="6"/>
      <c r="AC7" s="6"/>
      <c r="AD7" s="6"/>
      <c r="AE7" s="6"/>
      <c r="AF7" s="6"/>
      <c r="AG7" s="6"/>
      <c r="AH7" s="6"/>
    </row>
    <row r="8" spans="1:34" s="13" customFormat="1" ht="15.75" customHeight="1">
      <c r="A8" s="70"/>
      <c r="B8" s="161" t="s">
        <v>38</v>
      </c>
      <c r="C8" s="161"/>
      <c r="E8" s="72"/>
      <c r="F8" s="72"/>
      <c r="G8" s="162"/>
      <c r="H8" s="162"/>
      <c r="I8" s="162"/>
      <c r="J8" s="162"/>
      <c r="K8" s="156"/>
      <c r="L8" s="68"/>
      <c r="M8" s="33"/>
      <c r="N8" s="2"/>
      <c r="O8" s="2"/>
      <c r="S8" s="7"/>
      <c r="T8" s="8"/>
      <c r="U8" s="9"/>
      <c r="V8" s="5"/>
      <c r="W8" s="5"/>
      <c r="X8" s="5"/>
      <c r="Y8" s="10"/>
      <c r="Z8" s="10"/>
      <c r="AA8" s="5"/>
      <c r="AB8" s="6"/>
      <c r="AC8" s="6"/>
      <c r="AD8" s="6"/>
      <c r="AE8" s="6"/>
      <c r="AF8" s="6"/>
      <c r="AG8" s="6"/>
      <c r="AH8" s="6"/>
    </row>
    <row r="9" spans="1:34" s="13" customFormat="1" ht="15.75" customHeight="1">
      <c r="A9" s="70"/>
      <c r="B9" s="174" t="s">
        <v>21</v>
      </c>
      <c r="C9" s="174"/>
      <c r="E9" s="73"/>
      <c r="F9" s="73"/>
      <c r="G9" s="162"/>
      <c r="H9" s="162"/>
      <c r="I9" s="162"/>
      <c r="J9" s="162"/>
      <c r="K9" s="156"/>
      <c r="L9" s="17"/>
      <c r="M9" s="34"/>
      <c r="N9" s="11"/>
      <c r="O9" s="12"/>
      <c r="S9" s="3"/>
      <c r="T9" s="3"/>
      <c r="U9" s="3"/>
      <c r="V9" s="3"/>
      <c r="W9" s="3"/>
      <c r="X9" s="3"/>
      <c r="Y9" s="3"/>
      <c r="Z9" s="3"/>
      <c r="AA9" s="3"/>
      <c r="AB9" s="6"/>
      <c r="AC9" s="6"/>
      <c r="AD9" s="6"/>
      <c r="AE9" s="6"/>
      <c r="AF9" s="6"/>
      <c r="AG9" s="6"/>
      <c r="AH9" s="6"/>
    </row>
    <row r="10" spans="1:34" s="13" customFormat="1" ht="15.75" customHeight="1">
      <c r="A10" s="70"/>
      <c r="B10" s="71" t="s">
        <v>39</v>
      </c>
      <c r="C10" s="71"/>
      <c r="E10" s="73"/>
      <c r="F10" s="157"/>
      <c r="G10" s="158"/>
      <c r="H10" s="158"/>
      <c r="I10" s="158"/>
      <c r="J10" s="158"/>
      <c r="M10" s="34"/>
    </row>
    <row r="11" spans="1:34" s="13" customFormat="1" ht="15.75" customHeight="1">
      <c r="A11" s="70"/>
      <c r="B11" s="72"/>
      <c r="C11" s="72"/>
      <c r="F11" s="13" t="s">
        <v>58</v>
      </c>
      <c r="L11" s="17"/>
      <c r="M11" s="35"/>
    </row>
    <row r="12" spans="1:34" s="13" customFormat="1" ht="15.75" customHeight="1">
      <c r="A12" s="70"/>
      <c r="B12" s="72"/>
      <c r="C12" s="72"/>
      <c r="L12" s="17"/>
      <c r="M12" s="35"/>
    </row>
    <row r="13" spans="1:34" s="13" customFormat="1" ht="27.95" customHeight="1">
      <c r="A13" s="70"/>
      <c r="B13" s="169" t="s">
        <v>26</v>
      </c>
      <c r="C13" s="169"/>
      <c r="D13" s="169"/>
      <c r="E13" s="169"/>
      <c r="F13" s="169"/>
      <c r="G13" s="169"/>
      <c r="H13" s="169"/>
      <c r="I13" s="169"/>
      <c r="J13" s="169"/>
      <c r="K13" s="27"/>
      <c r="L13" s="27"/>
      <c r="M13" s="35"/>
    </row>
    <row r="14" spans="1:34" s="13" customFormat="1" ht="21" customHeight="1">
      <c r="A14" s="70"/>
      <c r="B14" s="173" t="s">
        <v>9</v>
      </c>
      <c r="C14" s="171" t="s">
        <v>0</v>
      </c>
      <c r="D14" s="74" t="s">
        <v>1</v>
      </c>
      <c r="E14" s="163" t="s">
        <v>8</v>
      </c>
      <c r="F14" s="171" t="s">
        <v>42</v>
      </c>
      <c r="G14" s="167" t="s">
        <v>2</v>
      </c>
      <c r="H14" s="168" t="s">
        <v>3</v>
      </c>
      <c r="I14" s="165" t="s">
        <v>4</v>
      </c>
      <c r="J14" s="166"/>
      <c r="K14" s="28"/>
      <c r="L14" s="28"/>
      <c r="M14" s="35"/>
    </row>
    <row r="15" spans="1:34" s="13" customFormat="1" ht="31.5" customHeight="1">
      <c r="A15" s="70"/>
      <c r="B15" s="173"/>
      <c r="C15" s="163"/>
      <c r="D15" s="74" t="s">
        <v>5</v>
      </c>
      <c r="E15" s="164"/>
      <c r="F15" s="171"/>
      <c r="G15" s="167"/>
      <c r="H15" s="168"/>
      <c r="I15" s="75" t="s">
        <v>6</v>
      </c>
      <c r="J15" s="75" t="s">
        <v>7</v>
      </c>
      <c r="K15" s="29"/>
      <c r="L15" s="29"/>
      <c r="M15" s="35"/>
    </row>
    <row r="16" spans="1:34" s="13" customFormat="1" ht="21" customHeight="1">
      <c r="A16" s="70"/>
      <c r="B16" s="76"/>
      <c r="C16" s="77"/>
      <c r="D16" s="78"/>
      <c r="E16" s="159"/>
      <c r="F16" s="78"/>
      <c r="G16" s="79"/>
      <c r="H16" s="80"/>
      <c r="I16" s="81"/>
      <c r="J16" s="82"/>
      <c r="K16" s="30"/>
      <c r="L16" s="30"/>
      <c r="M16" s="36"/>
      <c r="N16" s="16"/>
    </row>
    <row r="17" spans="1:25" s="13" customFormat="1" ht="21" customHeight="1">
      <c r="A17" s="70"/>
      <c r="B17" s="83">
        <v>1</v>
      </c>
      <c r="C17" s="85" t="s">
        <v>46</v>
      </c>
      <c r="D17" s="78"/>
      <c r="E17" s="84" t="s">
        <v>47</v>
      </c>
      <c r="F17" s="86" t="s">
        <v>48</v>
      </c>
      <c r="G17" s="87">
        <v>19</v>
      </c>
      <c r="H17" s="88">
        <v>350</v>
      </c>
      <c r="I17" s="89">
        <v>6650</v>
      </c>
      <c r="J17" s="90"/>
      <c r="K17" s="31"/>
      <c r="L17" s="31"/>
      <c r="M17" s="36"/>
      <c r="N17" s="16"/>
    </row>
    <row r="18" spans="1:25" s="13" customFormat="1" ht="21" customHeight="1">
      <c r="A18" s="70"/>
      <c r="B18" s="83">
        <v>2</v>
      </c>
      <c r="C18" s="92" t="s">
        <v>49</v>
      </c>
      <c r="D18" s="93" t="s">
        <v>27</v>
      </c>
      <c r="E18" s="91" t="s">
        <v>47</v>
      </c>
      <c r="F18" s="94" t="s">
        <v>48</v>
      </c>
      <c r="G18" s="87">
        <v>12</v>
      </c>
      <c r="H18" s="88">
        <v>320</v>
      </c>
      <c r="I18" s="89">
        <v>3840</v>
      </c>
      <c r="J18" s="90"/>
      <c r="K18" s="31"/>
      <c r="L18" s="31"/>
      <c r="M18" s="36"/>
      <c r="N18" s="16"/>
    </row>
    <row r="19" spans="1:25" s="13" customFormat="1" ht="21" customHeight="1">
      <c r="A19" s="70"/>
      <c r="B19" s="95">
        <v>3</v>
      </c>
      <c r="C19" s="89" t="s">
        <v>50</v>
      </c>
      <c r="D19" s="89"/>
      <c r="E19" s="96" t="s">
        <v>47</v>
      </c>
      <c r="F19" s="94" t="s">
        <v>48</v>
      </c>
      <c r="G19" s="97">
        <v>12</v>
      </c>
      <c r="H19" s="88">
        <v>250</v>
      </c>
      <c r="I19" s="89">
        <v>3000</v>
      </c>
      <c r="J19" s="90"/>
      <c r="K19" s="31"/>
      <c r="L19" s="31"/>
      <c r="M19" s="36"/>
      <c r="N19" s="16"/>
    </row>
    <row r="20" spans="1:25" s="13" customFormat="1" ht="21" customHeight="1">
      <c r="A20" s="70"/>
      <c r="B20" s="83">
        <v>4</v>
      </c>
      <c r="C20" s="98" t="s">
        <v>51</v>
      </c>
      <c r="D20" s="99" t="s">
        <v>28</v>
      </c>
      <c r="E20" s="91" t="s">
        <v>47</v>
      </c>
      <c r="F20" s="100" t="s">
        <v>48</v>
      </c>
      <c r="G20" s="97">
        <v>10</v>
      </c>
      <c r="H20" s="88">
        <v>320</v>
      </c>
      <c r="I20" s="89">
        <v>3200</v>
      </c>
      <c r="J20" s="90"/>
      <c r="K20" s="31"/>
      <c r="L20" s="31"/>
      <c r="M20" s="36"/>
      <c r="N20" s="16"/>
    </row>
    <row r="21" spans="1:25" s="13" customFormat="1" ht="21" customHeight="1">
      <c r="A21" s="70"/>
      <c r="B21" s="95">
        <v>5</v>
      </c>
      <c r="C21" s="89" t="s">
        <v>52</v>
      </c>
      <c r="D21" s="101" t="s">
        <v>29</v>
      </c>
      <c r="E21" s="96" t="s">
        <v>54</v>
      </c>
      <c r="F21" s="100" t="s">
        <v>53</v>
      </c>
      <c r="G21" s="87">
        <v>1241</v>
      </c>
      <c r="H21" s="88">
        <v>9.6</v>
      </c>
      <c r="I21" s="89">
        <v>11913.6</v>
      </c>
      <c r="J21" s="90"/>
      <c r="K21" s="31"/>
      <c r="L21" s="31"/>
      <c r="M21" s="36"/>
      <c r="N21" s="16"/>
    </row>
    <row r="22" spans="1:25" s="13" customFormat="1" ht="21" customHeight="1">
      <c r="A22" s="70"/>
      <c r="B22" s="95">
        <v>6</v>
      </c>
      <c r="C22" s="85" t="s">
        <v>55</v>
      </c>
      <c r="D22" s="101"/>
      <c r="E22" s="84" t="s">
        <v>56</v>
      </c>
      <c r="F22" s="86" t="s">
        <v>53</v>
      </c>
      <c r="G22" s="87">
        <v>1241</v>
      </c>
      <c r="H22" s="88">
        <v>1.05</v>
      </c>
      <c r="I22" s="89">
        <v>1303.05</v>
      </c>
      <c r="J22" s="90"/>
      <c r="K22" s="31"/>
      <c r="L22" s="31"/>
      <c r="M22" s="36"/>
      <c r="N22" s="16"/>
    </row>
    <row r="23" spans="1:25" s="155" customFormat="1" ht="21" customHeight="1">
      <c r="A23" s="142"/>
      <c r="B23" s="143"/>
      <c r="C23" s="145"/>
      <c r="D23" s="146"/>
      <c r="E23" s="144"/>
      <c r="F23" s="147"/>
      <c r="G23" s="148"/>
      <c r="H23" s="149"/>
      <c r="I23" s="150"/>
      <c r="J23" s="151"/>
      <c r="K23" s="152"/>
      <c r="L23" s="152"/>
      <c r="M23" s="153"/>
      <c r="N23" s="154"/>
    </row>
    <row r="24" spans="1:25" s="13" customFormat="1" ht="21" customHeight="1">
      <c r="A24" s="70"/>
      <c r="B24" s="136"/>
      <c r="C24" s="137"/>
      <c r="D24" s="138"/>
      <c r="F24" s="139"/>
      <c r="G24" s="140"/>
      <c r="H24" s="141"/>
      <c r="I24" s="103"/>
      <c r="J24" s="103"/>
      <c r="K24" s="31"/>
      <c r="L24" s="31"/>
      <c r="M24" s="36"/>
      <c r="N24" s="16"/>
    </row>
    <row r="25" spans="1:25" s="13" customFormat="1" ht="21" customHeight="1">
      <c r="A25" s="70"/>
      <c r="B25" s="83"/>
      <c r="C25" s="85"/>
      <c r="D25" s="78"/>
      <c r="E25" s="78"/>
      <c r="F25" s="86"/>
      <c r="G25" s="87"/>
      <c r="H25" s="102"/>
      <c r="I25" s="104"/>
      <c r="J25" s="104"/>
      <c r="K25" s="31"/>
      <c r="L25" s="31"/>
      <c r="M25" s="36"/>
      <c r="N25" s="16"/>
    </row>
    <row r="26" spans="1:25" s="13" customFormat="1" ht="21" customHeight="1">
      <c r="A26" s="70"/>
      <c r="B26" s="83"/>
      <c r="C26" s="85"/>
      <c r="D26" s="86"/>
      <c r="E26" s="86"/>
      <c r="F26" s="86"/>
      <c r="G26" s="105"/>
      <c r="H26" s="104"/>
      <c r="I26" s="104"/>
      <c r="J26" s="104"/>
      <c r="K26" s="31"/>
      <c r="L26" s="31"/>
      <c r="M26" s="35"/>
    </row>
    <row r="27" spans="1:25" s="18" customFormat="1" ht="21" customHeight="1" thickBot="1">
      <c r="A27" s="72"/>
      <c r="B27" s="106"/>
      <c r="C27" s="107"/>
      <c r="D27" s="106"/>
      <c r="E27" s="106"/>
      <c r="F27" s="106"/>
      <c r="G27" s="108"/>
      <c r="H27" s="109"/>
      <c r="I27" s="109"/>
      <c r="J27" s="110"/>
      <c r="K27" s="31"/>
      <c r="L27" s="31"/>
      <c r="M27" s="19"/>
    </row>
    <row r="28" spans="1:25" s="13" customFormat="1" ht="21" customHeight="1" thickTop="1">
      <c r="A28" s="70"/>
      <c r="B28" s="111" t="s">
        <v>10</v>
      </c>
      <c r="C28" s="112"/>
      <c r="D28" s="112"/>
      <c r="E28" s="112"/>
      <c r="F28" s="113"/>
      <c r="G28" s="114"/>
      <c r="H28" s="113"/>
      <c r="I28" s="115"/>
      <c r="J28" s="116">
        <v>29906.65</v>
      </c>
      <c r="K28" s="55">
        <f>J28</f>
        <v>29906.65</v>
      </c>
      <c r="L28" s="31"/>
      <c r="M28" s="38"/>
    </row>
    <row r="29" spans="1:25" s="13" customFormat="1" ht="21" customHeight="1">
      <c r="A29" s="70"/>
      <c r="B29" s="117" t="s">
        <v>17</v>
      </c>
      <c r="C29" s="118"/>
      <c r="D29" s="119"/>
      <c r="E29" s="119"/>
      <c r="F29" s="120"/>
      <c r="G29" s="119"/>
      <c r="H29" s="121"/>
      <c r="I29" s="122"/>
      <c r="J29" s="122">
        <v>5383.2</v>
      </c>
      <c r="K29" s="56">
        <f>J28*0.18</f>
        <v>5383.1970000000001</v>
      </c>
      <c r="L29" s="32"/>
      <c r="M29" s="39"/>
    </row>
    <row r="30" spans="1:25" s="13" customFormat="1" ht="21" customHeight="1">
      <c r="A30" s="70"/>
      <c r="B30" s="123" t="s">
        <v>11</v>
      </c>
      <c r="C30" s="118"/>
      <c r="D30" s="118"/>
      <c r="E30" s="118"/>
      <c r="F30" s="118"/>
      <c r="G30" s="119"/>
      <c r="H30" s="121"/>
      <c r="I30" s="124"/>
      <c r="J30" s="116">
        <v>35289.85</v>
      </c>
      <c r="K30" s="56">
        <f>K29+K28</f>
        <v>35289.847000000002</v>
      </c>
      <c r="L30" s="32"/>
      <c r="M30" s="54"/>
      <c r="N30" s="49"/>
    </row>
    <row r="31" spans="1:25" s="13" customFormat="1" ht="21" customHeight="1" thickBot="1">
      <c r="A31" s="70"/>
      <c r="B31" s="117" t="s">
        <v>12</v>
      </c>
      <c r="C31" s="118"/>
      <c r="D31" s="118"/>
      <c r="E31" s="118"/>
      <c r="F31" s="118"/>
      <c r="G31" s="119"/>
      <c r="H31" s="121"/>
      <c r="I31" s="122"/>
      <c r="J31" s="125">
        <v>5293.48</v>
      </c>
      <c r="K31" s="56">
        <f>K30*0.15</f>
        <v>5293.4770500000004</v>
      </c>
      <c r="L31" s="32"/>
      <c r="M31" s="39"/>
      <c r="P31" s="18"/>
      <c r="Q31" s="18"/>
      <c r="R31" s="18"/>
      <c r="S31" s="18"/>
      <c r="T31" s="18"/>
      <c r="U31" s="18"/>
      <c r="V31" s="18"/>
      <c r="W31" s="18"/>
      <c r="X31" s="18"/>
      <c r="Y31" s="18"/>
    </row>
    <row r="32" spans="1:25" s="13" customFormat="1" ht="21" customHeight="1" thickTop="1">
      <c r="A32" s="70"/>
      <c r="B32" s="123" t="s">
        <v>13</v>
      </c>
      <c r="C32" s="117"/>
      <c r="D32" s="117"/>
      <c r="E32" s="117"/>
      <c r="F32" s="118"/>
      <c r="G32" s="119"/>
      <c r="H32" s="121"/>
      <c r="I32" s="124"/>
      <c r="J32" s="126">
        <v>40583.33</v>
      </c>
      <c r="K32" s="56">
        <f>K31+K30</f>
        <v>40583.324050000003</v>
      </c>
      <c r="L32" s="32"/>
      <c r="M32" s="38"/>
      <c r="P32" s="20"/>
    </row>
    <row r="33" spans="1:16" s="13" customFormat="1" ht="21" customHeight="1" thickBot="1">
      <c r="A33" s="70"/>
      <c r="B33" s="117" t="s">
        <v>15</v>
      </c>
      <c r="C33" s="127"/>
      <c r="D33" s="117"/>
      <c r="E33" s="117"/>
      <c r="F33" s="118"/>
      <c r="G33" s="127"/>
      <c r="H33" s="121"/>
      <c r="I33" s="128"/>
      <c r="J33" s="125">
        <v>67.08</v>
      </c>
      <c r="K33" s="56">
        <f>J33</f>
        <v>67.08</v>
      </c>
      <c r="L33" s="32">
        <f>J32*0.02</f>
        <v>811.66660000000002</v>
      </c>
      <c r="M33" s="39"/>
      <c r="P33" s="20"/>
    </row>
    <row r="34" spans="1:16" s="13" customFormat="1" ht="21" customHeight="1" thickTop="1">
      <c r="A34" s="70"/>
      <c r="B34" s="123" t="s">
        <v>14</v>
      </c>
      <c r="C34" s="127"/>
      <c r="D34" s="127"/>
      <c r="E34" s="127"/>
      <c r="F34" s="118"/>
      <c r="G34" s="127"/>
      <c r="H34" s="121"/>
      <c r="I34" s="124"/>
      <c r="J34" s="126">
        <v>40650.410000000003</v>
      </c>
      <c r="K34" s="56">
        <f>K33+K32</f>
        <v>40650.404050000005</v>
      </c>
      <c r="L34" s="32"/>
      <c r="M34" s="38"/>
      <c r="P34" s="20"/>
    </row>
    <row r="35" spans="1:16" s="13" customFormat="1" ht="21" customHeight="1" thickBot="1">
      <c r="A35" s="70"/>
      <c r="B35" s="117" t="s">
        <v>20</v>
      </c>
      <c r="C35" s="127"/>
      <c r="D35" s="127"/>
      <c r="E35" s="127"/>
      <c r="F35" s="118"/>
      <c r="G35" s="122"/>
      <c r="H35" s="121"/>
      <c r="I35" s="122"/>
      <c r="J35" s="125">
        <v>9349.59</v>
      </c>
      <c r="K35" s="56">
        <f>K34*0.23</f>
        <v>9349.5929315000012</v>
      </c>
      <c r="L35" s="32"/>
      <c r="M35" s="39"/>
      <c r="P35" s="20"/>
    </row>
    <row r="36" spans="1:16" s="13" customFormat="1" ht="21" customHeight="1" thickTop="1">
      <c r="A36" s="70"/>
      <c r="B36" s="123" t="s">
        <v>16</v>
      </c>
      <c r="C36" s="127"/>
      <c r="D36" s="127"/>
      <c r="E36" s="127"/>
      <c r="F36" s="118"/>
      <c r="G36" s="122"/>
      <c r="H36" s="121"/>
      <c r="I36" s="124"/>
      <c r="J36" s="126">
        <v>50000</v>
      </c>
      <c r="K36" s="56">
        <f>K35+K34</f>
        <v>49999.996981500008</v>
      </c>
      <c r="L36" s="32"/>
      <c r="M36" s="38"/>
      <c r="P36" s="20"/>
    </row>
    <row r="37" spans="1:16" s="13" customFormat="1" ht="21" customHeight="1">
      <c r="A37" s="70"/>
      <c r="B37" s="70"/>
      <c r="C37" s="70"/>
      <c r="D37" s="70"/>
      <c r="E37" s="70"/>
      <c r="F37" s="70"/>
      <c r="G37" s="70"/>
      <c r="H37" s="70"/>
      <c r="I37" s="70"/>
      <c r="J37" s="70"/>
      <c r="K37" s="32"/>
      <c r="L37" s="32"/>
      <c r="M37" s="35"/>
      <c r="P37" s="20"/>
    </row>
    <row r="38" spans="1:16" s="13" customFormat="1" ht="21" customHeight="1">
      <c r="A38" s="70"/>
      <c r="B38" s="70"/>
      <c r="C38" s="70"/>
      <c r="D38" s="70"/>
      <c r="E38" s="70"/>
      <c r="F38" s="70"/>
      <c r="G38" s="70"/>
      <c r="H38" s="70"/>
      <c r="I38" s="70"/>
      <c r="J38" s="129"/>
      <c r="K38" s="14"/>
      <c r="L38" s="14"/>
      <c r="M38" s="35"/>
      <c r="P38" s="20"/>
    </row>
    <row r="39" spans="1:16" s="13" customFormat="1" ht="21" customHeight="1">
      <c r="A39" s="70"/>
      <c r="B39" s="70"/>
      <c r="C39" s="70"/>
      <c r="D39" s="70"/>
      <c r="E39" s="70"/>
      <c r="F39" s="70"/>
      <c r="G39" s="70"/>
      <c r="H39" s="70"/>
      <c r="I39" s="70"/>
      <c r="J39" s="70"/>
      <c r="K39" s="14"/>
      <c r="L39" s="14"/>
      <c r="M39" s="35"/>
      <c r="P39" s="20"/>
    </row>
    <row r="40" spans="1:16" s="13" customFormat="1" ht="21" customHeight="1">
      <c r="A40" s="70"/>
      <c r="B40" s="70"/>
      <c r="C40" s="70"/>
      <c r="D40" s="70"/>
      <c r="E40" s="70"/>
      <c r="F40" s="70"/>
      <c r="G40" s="172" t="s">
        <v>22</v>
      </c>
      <c r="H40" s="172"/>
      <c r="I40" s="172"/>
      <c r="J40" s="130"/>
      <c r="K40" s="22"/>
      <c r="L40" s="22"/>
      <c r="M40" s="35"/>
      <c r="P40" s="20"/>
    </row>
    <row r="41" spans="1:16" s="13" customFormat="1" ht="21" customHeight="1">
      <c r="A41" s="70"/>
      <c r="B41" s="131"/>
      <c r="C41" s="131"/>
      <c r="D41" s="132"/>
      <c r="E41" s="132"/>
      <c r="F41" s="133"/>
      <c r="G41" s="172"/>
      <c r="H41" s="172"/>
      <c r="I41" s="172"/>
      <c r="J41" s="130"/>
      <c r="K41" s="22"/>
      <c r="L41" s="22"/>
      <c r="M41" s="35"/>
      <c r="P41" s="20"/>
    </row>
    <row r="42" spans="1:16" s="13" customFormat="1" ht="21" customHeight="1">
      <c r="A42" s="70"/>
      <c r="B42" s="131"/>
      <c r="C42" s="131" t="s">
        <v>44</v>
      </c>
      <c r="D42" s="132"/>
      <c r="E42" s="132"/>
      <c r="F42" s="133" t="s">
        <v>41</v>
      </c>
      <c r="G42" s="134" t="s">
        <v>40</v>
      </c>
      <c r="H42" s="134"/>
      <c r="I42" s="135"/>
      <c r="J42" s="130"/>
      <c r="K42" s="22"/>
      <c r="L42" s="22"/>
      <c r="M42" s="35"/>
      <c r="P42" s="20"/>
    </row>
    <row r="43" spans="1:16" s="13" customFormat="1" ht="21" customHeight="1">
      <c r="B43" s="14"/>
      <c r="C43" s="40"/>
      <c r="D43" s="23"/>
      <c r="E43" s="23"/>
      <c r="F43" s="24"/>
      <c r="G43" s="25"/>
      <c r="H43" s="21"/>
      <c r="I43" s="14"/>
      <c r="J43" s="22"/>
      <c r="K43" s="22"/>
      <c r="L43" s="22"/>
      <c r="M43" s="35"/>
      <c r="P43" s="20"/>
    </row>
    <row r="44" spans="1:16" s="13" customFormat="1" ht="21" customHeight="1">
      <c r="B44" s="14"/>
      <c r="C44" s="23"/>
      <c r="D44" s="23"/>
      <c r="E44" s="23"/>
      <c r="F44" s="24"/>
      <c r="G44" s="25"/>
      <c r="H44" s="22"/>
      <c r="I44" s="22"/>
      <c r="J44" s="22"/>
      <c r="K44" s="22"/>
      <c r="L44" s="22"/>
      <c r="M44" s="35"/>
      <c r="P44" s="20"/>
    </row>
    <row r="45" spans="1:16" s="13" customFormat="1" ht="21" customHeight="1">
      <c r="B45" s="14"/>
      <c r="C45" s="160" t="s">
        <v>45</v>
      </c>
      <c r="D45" s="14"/>
      <c r="E45" s="14"/>
      <c r="F45" s="14"/>
      <c r="G45" s="170" t="s">
        <v>23</v>
      </c>
      <c r="H45" s="170"/>
      <c r="I45" s="170"/>
      <c r="J45" s="14"/>
      <c r="K45" s="14"/>
      <c r="L45" s="14"/>
      <c r="M45" s="35"/>
      <c r="P45" s="20"/>
    </row>
    <row r="46" spans="1:16" s="13" customFormat="1" ht="21" customHeight="1">
      <c r="B46" s="14"/>
      <c r="C46" s="69"/>
      <c r="D46" s="14"/>
      <c r="E46" s="14"/>
      <c r="F46" s="14"/>
      <c r="G46" s="170" t="s">
        <v>24</v>
      </c>
      <c r="H46" s="170"/>
      <c r="I46" s="170"/>
      <c r="J46" s="14"/>
      <c r="K46" s="14"/>
      <c r="L46" s="14"/>
      <c r="M46" s="35"/>
      <c r="P46" s="20"/>
    </row>
    <row r="47" spans="1:16" s="13" customFormat="1" ht="15" customHeight="1">
      <c r="B47" s="14"/>
      <c r="C47" s="14"/>
      <c r="D47" s="14"/>
      <c r="E47" s="14"/>
      <c r="F47" s="14"/>
      <c r="G47" s="14"/>
      <c r="H47" s="14"/>
      <c r="I47" s="14"/>
      <c r="J47" s="14"/>
      <c r="K47" s="14"/>
      <c r="L47" s="14"/>
      <c r="M47" s="35"/>
      <c r="P47" s="20"/>
    </row>
    <row r="48" spans="1:16" s="13" customFormat="1" ht="15" customHeight="1">
      <c r="B48" s="14"/>
      <c r="C48" s="14"/>
      <c r="D48" s="14"/>
      <c r="E48" s="14"/>
      <c r="F48" s="14"/>
      <c r="G48" s="14"/>
      <c r="H48" s="14"/>
      <c r="I48" s="14"/>
      <c r="J48" s="14"/>
      <c r="K48" s="14"/>
      <c r="L48" s="14"/>
      <c r="M48" s="35"/>
      <c r="P48" s="20"/>
    </row>
    <row r="49" spans="2:29" s="13" customFormat="1" ht="15" customHeight="1" thickBot="1">
      <c r="B49" s="14"/>
      <c r="C49" s="14"/>
      <c r="D49" s="14"/>
      <c r="E49" s="14"/>
      <c r="F49" s="14"/>
      <c r="G49" s="14"/>
      <c r="H49" s="14"/>
      <c r="I49" s="14"/>
      <c r="J49" s="14"/>
      <c r="K49" s="14"/>
      <c r="L49" s="14"/>
      <c r="M49" s="35"/>
    </row>
    <row r="50" spans="2:29" s="13" customFormat="1" ht="15" customHeight="1">
      <c r="B50" s="14"/>
      <c r="C50" s="69"/>
      <c r="D50" s="14"/>
      <c r="E50" s="14"/>
      <c r="F50" s="14"/>
      <c r="G50" s="14"/>
      <c r="H50" s="14"/>
      <c r="I50" s="14"/>
      <c r="J50" s="14"/>
      <c r="K50" s="14"/>
      <c r="L50" s="14"/>
      <c r="M50" s="35"/>
      <c r="N50" s="44" t="s">
        <v>18</v>
      </c>
      <c r="O50" s="45"/>
    </row>
    <row r="51" spans="2:29" s="13" customFormat="1" ht="15" customHeight="1">
      <c r="B51" s="14"/>
      <c r="C51" s="69"/>
      <c r="D51" s="14"/>
      <c r="E51" s="14"/>
      <c r="F51" s="14"/>
      <c r="G51" s="14"/>
      <c r="H51" s="14"/>
      <c r="I51" s="14"/>
      <c r="J51" s="14"/>
      <c r="K51" s="14"/>
      <c r="L51" s="14"/>
      <c r="M51" s="35"/>
      <c r="N51" s="46">
        <v>0.02</v>
      </c>
      <c r="O51" s="42">
        <f>ROUND(J32*N51,2)</f>
        <v>811.67</v>
      </c>
    </row>
    <row r="52" spans="2:29" s="13" customFormat="1" ht="15" customHeight="1" thickBot="1">
      <c r="B52" s="14"/>
      <c r="C52" s="14"/>
      <c r="D52" s="14"/>
      <c r="E52" s="14"/>
      <c r="F52" s="14"/>
      <c r="G52" s="14"/>
      <c r="H52" s="14"/>
      <c r="I52" s="14"/>
      <c r="J52" s="14"/>
      <c r="K52" s="14"/>
      <c r="L52" s="14"/>
      <c r="M52" s="35"/>
      <c r="N52" s="47">
        <v>0.05</v>
      </c>
      <c r="O52" s="48">
        <f>ROUND(J32*N52,2)</f>
        <v>2029.17</v>
      </c>
    </row>
    <row r="53" spans="2:29" s="13" customFormat="1" ht="15" customHeight="1" thickBot="1">
      <c r="B53" s="14"/>
      <c r="C53" s="14"/>
      <c r="D53" s="14"/>
      <c r="E53" s="14"/>
      <c r="F53" s="14"/>
      <c r="G53" s="14"/>
      <c r="H53" s="14"/>
      <c r="I53" s="14"/>
      <c r="J53" s="14"/>
      <c r="K53" s="14"/>
      <c r="L53" s="14"/>
      <c r="M53" s="35"/>
    </row>
    <row r="54" spans="2:29" s="13" customFormat="1" ht="15" customHeight="1">
      <c r="B54" s="14"/>
      <c r="C54" s="14"/>
      <c r="D54" s="14"/>
      <c r="E54" s="14"/>
      <c r="F54" s="14"/>
      <c r="G54" s="14"/>
      <c r="H54" s="14"/>
      <c r="I54" s="14"/>
      <c r="J54" s="14"/>
      <c r="K54" s="14"/>
      <c r="L54" s="14"/>
      <c r="M54" s="35"/>
      <c r="N54" s="41" t="s">
        <v>19</v>
      </c>
    </row>
    <row r="55" spans="2:29" s="13" customFormat="1" ht="15" customHeight="1">
      <c r="B55" s="14"/>
      <c r="C55" s="14"/>
      <c r="D55" s="14"/>
      <c r="E55" s="14"/>
      <c r="F55" s="14"/>
      <c r="G55" s="14"/>
      <c r="H55" s="14"/>
      <c r="I55" s="14"/>
      <c r="J55" s="14"/>
      <c r="K55" s="14"/>
      <c r="L55" s="14"/>
      <c r="M55" s="35"/>
      <c r="N55" s="51">
        <f>0.44</f>
        <v>0.44</v>
      </c>
      <c r="Q55" s="16"/>
    </row>
    <row r="56" spans="2:29" s="13" customFormat="1" ht="15" customHeight="1">
      <c r="B56" s="14"/>
      <c r="C56" s="14"/>
      <c r="D56" s="14"/>
      <c r="E56" s="14"/>
      <c r="F56" s="14"/>
      <c r="G56" s="14"/>
      <c r="H56" s="14"/>
      <c r="I56" s="14"/>
      <c r="J56" s="14"/>
      <c r="K56" s="14"/>
      <c r="L56" s="14"/>
      <c r="M56" s="35"/>
      <c r="N56" s="43">
        <f>10000000/340.75</f>
        <v>29347.028613352897</v>
      </c>
    </row>
    <row r="57" spans="2:29" s="13" customFormat="1" ht="15" customHeight="1" thickBot="1">
      <c r="B57" s="14"/>
      <c r="C57" s="14"/>
      <c r="D57" s="14"/>
      <c r="E57" s="14"/>
      <c r="F57" s="14"/>
      <c r="G57" s="14"/>
      <c r="H57" s="14"/>
      <c r="I57" s="14"/>
      <c r="J57" s="14"/>
      <c r="K57" s="14"/>
      <c r="L57" s="14"/>
      <c r="M57" s="35"/>
      <c r="N57" s="52">
        <f>J34</f>
        <v>40650.410000000003</v>
      </c>
    </row>
    <row r="58" spans="2:29" s="13" customFormat="1" ht="15" customHeight="1" thickBot="1">
      <c r="B58" s="15"/>
      <c r="C58" s="15"/>
      <c r="D58" s="15"/>
      <c r="E58" s="15"/>
      <c r="F58" s="15"/>
      <c r="G58" s="15"/>
      <c r="H58" s="15"/>
      <c r="I58" s="15"/>
      <c r="J58" s="15"/>
      <c r="K58" s="15"/>
      <c r="L58" s="15"/>
      <c r="M58" s="35"/>
      <c r="N58" s="53">
        <f>N57/N56</f>
        <v>1.3851627207500001</v>
      </c>
      <c r="O58" s="13" t="s">
        <v>25</v>
      </c>
    </row>
    <row r="59" spans="2:29" s="13" customFormat="1">
      <c r="B59" s="15"/>
      <c r="C59" s="15"/>
      <c r="D59" s="15"/>
      <c r="E59" s="15"/>
      <c r="F59" s="15"/>
      <c r="G59" s="15"/>
      <c r="H59" s="15"/>
      <c r="I59" s="15"/>
      <c r="J59" s="15"/>
      <c r="K59" s="15"/>
      <c r="L59" s="15"/>
    </row>
    <row r="60" spans="2:29">
      <c r="B60" s="15"/>
      <c r="C60" s="15"/>
      <c r="D60" s="15"/>
      <c r="E60" s="15"/>
      <c r="F60" s="15"/>
      <c r="G60" s="15"/>
      <c r="H60" s="15"/>
      <c r="I60" s="15"/>
      <c r="J60" s="15"/>
      <c r="K60" s="15"/>
      <c r="L60" s="15"/>
      <c r="P60" s="13"/>
      <c r="S60" s="13"/>
      <c r="T60" s="13"/>
      <c r="U60" s="13"/>
      <c r="V60" s="13"/>
      <c r="W60" s="13"/>
      <c r="X60" s="13"/>
      <c r="Y60" s="13"/>
      <c r="Z60" s="13"/>
      <c r="AA60" s="13"/>
      <c r="AB60" s="13"/>
      <c r="AC60" s="13"/>
    </row>
    <row r="61" spans="2:29">
      <c r="B61" s="15"/>
      <c r="C61" s="15"/>
      <c r="D61" s="15"/>
      <c r="E61" s="15"/>
      <c r="F61" s="15"/>
      <c r="G61" s="15"/>
      <c r="H61" s="15"/>
      <c r="I61" s="15"/>
      <c r="J61" s="15"/>
      <c r="K61" s="15"/>
      <c r="L61" s="15"/>
      <c r="M61" s="35"/>
      <c r="S61" s="13"/>
      <c r="T61" s="13"/>
      <c r="U61" s="13"/>
      <c r="V61" s="13"/>
      <c r="W61" s="13"/>
      <c r="X61" s="13"/>
      <c r="Y61" s="13"/>
      <c r="Z61" s="13"/>
      <c r="AA61" s="13"/>
      <c r="AB61" s="13"/>
      <c r="AC61" s="13"/>
    </row>
    <row r="62" spans="2:29">
      <c r="B62" s="15"/>
      <c r="C62" s="15"/>
      <c r="D62" s="15"/>
      <c r="E62" s="15"/>
      <c r="F62" s="15"/>
      <c r="G62" s="15"/>
      <c r="H62" s="15"/>
      <c r="I62" s="15"/>
      <c r="J62" s="15"/>
      <c r="K62" s="15"/>
      <c r="L62" s="15"/>
      <c r="M62" s="35"/>
      <c r="S62" s="13"/>
      <c r="T62" s="13"/>
      <c r="U62" s="13"/>
      <c r="V62" s="13"/>
      <c r="W62" s="13"/>
      <c r="X62" s="13"/>
      <c r="Y62" s="13"/>
      <c r="Z62" s="13"/>
      <c r="AA62" s="13"/>
      <c r="AB62" s="13"/>
      <c r="AC62" s="13"/>
    </row>
    <row r="63" spans="2:29">
      <c r="B63" s="15"/>
      <c r="C63" s="15"/>
      <c r="D63" s="15"/>
      <c r="E63" s="15"/>
      <c r="F63" s="15"/>
      <c r="G63" s="15"/>
      <c r="H63" s="15"/>
      <c r="I63" s="15"/>
      <c r="J63" s="15"/>
      <c r="K63" s="15"/>
      <c r="L63" s="15"/>
      <c r="M63" s="35"/>
      <c r="S63" s="13"/>
      <c r="T63" s="13"/>
      <c r="U63" s="13"/>
      <c r="V63" s="13"/>
      <c r="W63" s="13"/>
      <c r="X63" s="13"/>
      <c r="Y63" s="13"/>
      <c r="Z63" s="13"/>
      <c r="AA63" s="13"/>
      <c r="AB63" s="13"/>
      <c r="AC63" s="13"/>
    </row>
    <row r="64" spans="2:29">
      <c r="B64" s="15"/>
      <c r="C64" s="15"/>
      <c r="D64" s="15"/>
      <c r="E64" s="15"/>
      <c r="F64" s="15"/>
      <c r="G64" s="15"/>
      <c r="H64" s="15"/>
      <c r="I64" s="15"/>
      <c r="J64" s="15"/>
      <c r="K64" s="15"/>
      <c r="L64" s="15"/>
      <c r="M64" s="35"/>
      <c r="S64" s="13"/>
      <c r="T64" s="13"/>
      <c r="U64" s="13"/>
      <c r="V64" s="13"/>
      <c r="W64" s="13"/>
      <c r="X64" s="13"/>
      <c r="Y64" s="13"/>
      <c r="Z64" s="13"/>
      <c r="AA64" s="13"/>
      <c r="AB64" s="13"/>
      <c r="AC64" s="13"/>
    </row>
    <row r="65" spans="2:13">
      <c r="B65" s="15"/>
      <c r="C65" s="15"/>
      <c r="D65" s="15"/>
      <c r="E65" s="15"/>
      <c r="F65" s="15"/>
      <c r="G65" s="15"/>
      <c r="H65" s="15"/>
      <c r="I65" s="15"/>
      <c r="J65" s="15"/>
      <c r="K65" s="50"/>
      <c r="L65" s="50"/>
      <c r="M65" s="35"/>
    </row>
    <row r="66" spans="2:13">
      <c r="B66" s="15"/>
      <c r="C66" s="15"/>
      <c r="D66" s="15"/>
      <c r="E66" s="15"/>
      <c r="F66" s="15"/>
      <c r="G66" s="15"/>
      <c r="H66" s="15"/>
      <c r="I66" s="15"/>
      <c r="J66" s="15"/>
      <c r="K66" s="15"/>
      <c r="L66" s="15"/>
      <c r="M66" s="35"/>
    </row>
    <row r="67" spans="2:13">
      <c r="B67" s="15"/>
      <c r="C67" s="15"/>
      <c r="D67" s="15"/>
      <c r="E67" s="15"/>
      <c r="F67" s="15"/>
      <c r="G67" s="15"/>
      <c r="H67" s="15"/>
      <c r="I67" s="15"/>
      <c r="J67" s="15"/>
      <c r="K67" s="15"/>
      <c r="L67" s="15"/>
      <c r="M67" s="35"/>
    </row>
    <row r="68" spans="2:13">
      <c r="B68" s="15"/>
      <c r="C68" s="15"/>
      <c r="D68" s="15"/>
      <c r="E68" s="15"/>
      <c r="F68" s="15"/>
      <c r="G68" s="15"/>
      <c r="H68" s="15"/>
      <c r="I68" s="15"/>
      <c r="J68" s="15"/>
      <c r="K68" s="15"/>
      <c r="L68" s="15"/>
      <c r="M68" s="35"/>
    </row>
    <row r="69" spans="2:13">
      <c r="B69" s="15"/>
      <c r="C69" s="15"/>
      <c r="D69" s="15"/>
      <c r="E69" s="15"/>
      <c r="F69" s="15"/>
      <c r="G69" s="15"/>
      <c r="H69" s="15"/>
      <c r="I69" s="15"/>
      <c r="J69" s="15"/>
      <c r="K69" s="15"/>
      <c r="L69" s="15"/>
      <c r="M69" s="35"/>
    </row>
    <row r="70" spans="2:13">
      <c r="B70" s="15"/>
      <c r="C70" s="15"/>
      <c r="D70" s="15"/>
      <c r="E70" s="15"/>
      <c r="F70" s="15"/>
      <c r="G70" s="15"/>
      <c r="H70" s="15"/>
      <c r="I70" s="15"/>
      <c r="J70" s="15"/>
      <c r="K70" s="15"/>
      <c r="L70" s="15"/>
      <c r="M70" s="35"/>
    </row>
    <row r="71" spans="2:13">
      <c r="B71" s="15"/>
      <c r="C71" s="15"/>
      <c r="D71" s="15"/>
      <c r="E71" s="15"/>
      <c r="F71" s="15"/>
      <c r="G71" s="15"/>
      <c r="H71" s="15"/>
      <c r="I71" s="15"/>
      <c r="J71" s="15"/>
      <c r="K71" s="15"/>
      <c r="L71" s="15"/>
      <c r="M71" s="35"/>
    </row>
    <row r="72" spans="2:13">
      <c r="B72" s="15"/>
      <c r="C72" s="15"/>
      <c r="D72" s="15"/>
      <c r="E72" s="15"/>
      <c r="F72" s="15"/>
      <c r="G72" s="15"/>
      <c r="H72" s="15"/>
      <c r="I72" s="15"/>
      <c r="J72" s="15"/>
      <c r="K72" s="15"/>
      <c r="L72" s="15"/>
      <c r="M72" s="35"/>
    </row>
    <row r="73" spans="2:13">
      <c r="B73" s="15"/>
      <c r="C73" s="15"/>
      <c r="D73" s="15"/>
      <c r="E73" s="15"/>
      <c r="F73" s="15"/>
      <c r="G73" s="15"/>
      <c r="H73" s="15"/>
      <c r="I73" s="15"/>
      <c r="J73" s="15"/>
      <c r="K73" s="15"/>
      <c r="L73" s="15"/>
      <c r="M73" s="35"/>
    </row>
    <row r="74" spans="2:13">
      <c r="B74" s="15"/>
      <c r="C74" s="15"/>
      <c r="D74" s="15"/>
      <c r="E74" s="15"/>
      <c r="F74" s="15"/>
      <c r="G74" s="15"/>
      <c r="H74" s="15"/>
      <c r="I74" s="15"/>
      <c r="J74" s="15"/>
      <c r="K74" s="15"/>
      <c r="L74" s="15"/>
      <c r="M74" s="35"/>
    </row>
    <row r="75" spans="2:13">
      <c r="B75" s="15"/>
      <c r="C75" s="15"/>
      <c r="D75" s="15"/>
      <c r="E75" s="15"/>
      <c r="F75" s="15"/>
      <c r="G75" s="15"/>
      <c r="H75" s="15"/>
      <c r="I75" s="15"/>
      <c r="J75" s="15"/>
      <c r="K75" s="15"/>
      <c r="L75" s="15"/>
      <c r="M75" s="35"/>
    </row>
    <row r="76" spans="2:13">
      <c r="B76" s="15"/>
      <c r="C76" s="15"/>
      <c r="D76" s="15"/>
      <c r="E76" s="15"/>
      <c r="F76" s="15"/>
      <c r="G76" s="15"/>
      <c r="H76" s="15"/>
      <c r="I76" s="15"/>
      <c r="J76" s="15"/>
      <c r="K76" s="15"/>
      <c r="L76" s="15"/>
      <c r="M76" s="35"/>
    </row>
    <row r="77" spans="2:13">
      <c r="B77" s="15"/>
      <c r="C77" s="15"/>
      <c r="D77" s="15"/>
      <c r="E77" s="15"/>
      <c r="F77" s="15"/>
      <c r="G77" s="15"/>
      <c r="H77" s="15"/>
      <c r="I77" s="15"/>
      <c r="J77" s="15"/>
      <c r="K77" s="15"/>
      <c r="L77" s="15"/>
      <c r="M77" s="35"/>
    </row>
    <row r="78" spans="2:13">
      <c r="B78" s="15"/>
      <c r="C78" s="15"/>
      <c r="D78" s="15"/>
      <c r="E78" s="15"/>
      <c r="F78" s="15"/>
      <c r="G78" s="15"/>
      <c r="H78" s="15"/>
      <c r="I78" s="15"/>
      <c r="J78" s="15"/>
      <c r="K78" s="15"/>
      <c r="L78" s="15"/>
      <c r="M78" s="35"/>
    </row>
    <row r="79" spans="2:13">
      <c r="B79" s="15"/>
      <c r="C79" s="15"/>
      <c r="D79" s="15"/>
      <c r="E79" s="15"/>
      <c r="F79" s="15"/>
      <c r="G79" s="15"/>
      <c r="H79" s="15"/>
      <c r="I79" s="15"/>
      <c r="J79" s="15"/>
      <c r="K79" s="15"/>
      <c r="L79" s="15"/>
      <c r="M79" s="35"/>
    </row>
    <row r="80" spans="2:13">
      <c r="B80" s="15"/>
      <c r="C80" s="15"/>
      <c r="D80" s="15"/>
      <c r="E80" s="15"/>
      <c r="F80" s="15"/>
      <c r="G80" s="15"/>
      <c r="H80" s="15"/>
      <c r="I80" s="15"/>
      <c r="J80" s="15"/>
      <c r="K80" s="15"/>
      <c r="L80" s="15"/>
      <c r="M80" s="35"/>
    </row>
    <row r="81" spans="2:13">
      <c r="B81" s="15"/>
      <c r="C81" s="15"/>
      <c r="D81" s="15"/>
      <c r="E81" s="15"/>
      <c r="F81" s="15"/>
      <c r="G81" s="15"/>
      <c r="H81" s="15"/>
      <c r="I81" s="15"/>
      <c r="J81" s="15"/>
      <c r="K81" s="15"/>
      <c r="L81" s="15"/>
      <c r="M81" s="35"/>
    </row>
    <row r="82" spans="2:13">
      <c r="B82" s="15"/>
      <c r="C82" s="15"/>
      <c r="D82" s="15"/>
      <c r="E82" s="15"/>
      <c r="F82" s="15"/>
      <c r="G82" s="15"/>
      <c r="H82" s="15"/>
      <c r="I82" s="15"/>
      <c r="J82" s="15"/>
      <c r="K82" s="15"/>
      <c r="L82" s="15"/>
      <c r="M82" s="35"/>
    </row>
    <row r="83" spans="2:13">
      <c r="B83" s="15"/>
      <c r="C83" s="15"/>
      <c r="D83" s="15"/>
      <c r="E83" s="15"/>
      <c r="F83" s="15"/>
      <c r="G83" s="15"/>
      <c r="H83" s="15"/>
      <c r="I83" s="15"/>
      <c r="J83" s="15"/>
      <c r="K83" s="15"/>
      <c r="L83" s="15"/>
      <c r="M83" s="35"/>
    </row>
    <row r="84" spans="2:13">
      <c r="B84" s="15"/>
      <c r="C84" s="15"/>
      <c r="D84" s="15"/>
      <c r="E84" s="15"/>
      <c r="F84" s="15"/>
      <c r="G84" s="15"/>
      <c r="H84" s="15"/>
      <c r="I84" s="15"/>
      <c r="J84" s="15"/>
      <c r="K84" s="15"/>
      <c r="L84" s="15"/>
      <c r="M84" s="35"/>
    </row>
    <row r="85" spans="2:13">
      <c r="B85" s="15"/>
      <c r="C85" s="15"/>
      <c r="D85" s="15"/>
      <c r="E85" s="15"/>
      <c r="F85" s="15"/>
      <c r="G85" s="15"/>
      <c r="H85" s="15"/>
      <c r="I85" s="15"/>
      <c r="J85" s="15"/>
      <c r="K85" s="15"/>
      <c r="L85" s="15"/>
      <c r="M85" s="35"/>
    </row>
    <row r="86" spans="2:13">
      <c r="B86" s="15"/>
      <c r="C86" s="15"/>
      <c r="D86" s="15"/>
      <c r="E86" s="15"/>
      <c r="F86" s="15"/>
      <c r="G86" s="15"/>
      <c r="H86" s="15"/>
      <c r="I86" s="15"/>
      <c r="J86" s="15"/>
      <c r="K86" s="15"/>
      <c r="L86" s="15"/>
      <c r="M86" s="35"/>
    </row>
    <row r="87" spans="2:13">
      <c r="B87" s="15"/>
      <c r="C87" s="15"/>
      <c r="D87" s="15"/>
      <c r="E87" s="15"/>
      <c r="F87" s="15"/>
      <c r="G87" s="15"/>
      <c r="H87" s="15"/>
      <c r="I87" s="15"/>
      <c r="J87" s="15"/>
      <c r="K87" s="15"/>
      <c r="L87" s="15"/>
      <c r="M87" s="35"/>
    </row>
    <row r="88" spans="2:13">
      <c r="B88" s="15"/>
      <c r="C88" s="15"/>
      <c r="D88" s="15"/>
      <c r="E88" s="15"/>
      <c r="F88" s="15"/>
      <c r="G88" s="15"/>
      <c r="H88" s="15"/>
      <c r="I88" s="15"/>
      <c r="J88" s="15"/>
      <c r="K88" s="15"/>
      <c r="L88" s="15"/>
      <c r="M88" s="35"/>
    </row>
  </sheetData>
  <mergeCells count="17">
    <mergeCell ref="B6:C6"/>
    <mergeCell ref="B8:C8"/>
    <mergeCell ref="G46:I46"/>
    <mergeCell ref="F14:F15"/>
    <mergeCell ref="G40:I40"/>
    <mergeCell ref="G41:I41"/>
    <mergeCell ref="G45:I45"/>
    <mergeCell ref="G7:J9"/>
    <mergeCell ref="E14:E15"/>
    <mergeCell ref="B7:C7"/>
    <mergeCell ref="I14:J14"/>
    <mergeCell ref="G14:G15"/>
    <mergeCell ref="H14:H15"/>
    <mergeCell ref="B13:J13"/>
    <mergeCell ref="B14:B15"/>
    <mergeCell ref="C14:C15"/>
    <mergeCell ref="B9:C9"/>
  </mergeCells>
  <phoneticPr fontId="0" type="noConversion"/>
  <pageMargins left="0.59055118110236227" right="0.27559055118110237" top="0.62992125984251968" bottom="0.62992125984251968" header="0.43307086614173229" footer="0.39370078740157483"/>
  <pageSetup paperSize="9" scale="79"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7" t="s">
        <v>30</v>
      </c>
      <c r="C1" s="58"/>
      <c r="D1" s="63"/>
      <c r="E1" s="63"/>
    </row>
    <row r="2" spans="2:5">
      <c r="B2" s="57" t="s">
        <v>31</v>
      </c>
      <c r="C2" s="58"/>
      <c r="D2" s="63"/>
      <c r="E2" s="63"/>
    </row>
    <row r="3" spans="2:5">
      <c r="B3" s="59"/>
      <c r="C3" s="59"/>
      <c r="D3" s="64"/>
      <c r="E3" s="64"/>
    </row>
    <row r="4" spans="2:5" ht="51">
      <c r="B4" s="60" t="s">
        <v>32</v>
      </c>
      <c r="C4" s="59"/>
      <c r="D4" s="64"/>
      <c r="E4" s="64"/>
    </row>
    <row r="5" spans="2:5">
      <c r="B5" s="59"/>
      <c r="C5" s="59"/>
      <c r="D5" s="64"/>
      <c r="E5" s="64"/>
    </row>
    <row r="6" spans="2:5">
      <c r="B6" s="57" t="s">
        <v>33</v>
      </c>
      <c r="C6" s="58"/>
      <c r="D6" s="63"/>
      <c r="E6" s="65" t="s">
        <v>34</v>
      </c>
    </row>
    <row r="7" spans="2:5" ht="13.5" thickBot="1">
      <c r="B7" s="59"/>
      <c r="C7" s="59"/>
      <c r="D7" s="64"/>
      <c r="E7" s="64"/>
    </row>
    <row r="8" spans="2:5" ht="64.5" thickBot="1">
      <c r="B8" s="61" t="s">
        <v>35</v>
      </c>
      <c r="C8" s="62"/>
      <c r="D8" s="66"/>
      <c r="E8" s="67" t="s">
        <v>36</v>
      </c>
    </row>
    <row r="9" spans="2:5">
      <c r="B9" s="59"/>
      <c r="C9" s="59"/>
      <c r="D9" s="64"/>
      <c r="E9" s="64"/>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F.Kalogeropoulou</cp:lastModifiedBy>
  <cp:lastPrinted>2014-06-27T11:20:38Z</cp:lastPrinted>
  <dcterms:created xsi:type="dcterms:W3CDTF">2007-09-13T08:22:37Z</dcterms:created>
  <dcterms:modified xsi:type="dcterms:W3CDTF">2014-10-31T10:38:40Z</dcterms:modified>
</cp:coreProperties>
</file>