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440" windowHeight="12585" activeTab="1"/>
  </bookViews>
  <sheets>
    <sheet name="ΕΝΔΕΙΚΤΙΚΟΣ ΠΡΟΫΠΟΛΟΓΙΣΜΟΣ" sheetId="7" r:id="rId1"/>
    <sheet name="ΕΝΤΥΠΟ ΠΡΟΣΦΟΡΑΣ" sheetId="8" r:id="rId2"/>
  </sheets>
  <definedNames>
    <definedName name="_xlnm._FilterDatabase" localSheetId="0" hidden="1">'ΕΝΔΕΙΚΤΙΚΟΣ ΠΡΟΫΠΟΛΟΓΙΣΜΟΣ'!$A$4:$O$118</definedName>
  </definedNames>
  <calcPr calcId="125725"/>
</workbook>
</file>

<file path=xl/calcChain.xml><?xml version="1.0" encoding="utf-8"?>
<calcChain xmlns="http://schemas.openxmlformats.org/spreadsheetml/2006/main">
  <c r="E21" i="7"/>
  <c r="G21" s="1"/>
  <c r="O21"/>
  <c r="I66"/>
  <c r="G66"/>
  <c r="M66"/>
  <c r="O66"/>
  <c r="Q66"/>
  <c r="S66"/>
  <c r="E84"/>
  <c r="G84" s="1"/>
  <c r="I84"/>
  <c r="M84"/>
  <c r="O84"/>
  <c r="S84"/>
  <c r="O12"/>
  <c r="O13"/>
  <c r="O14"/>
  <c r="O15"/>
  <c r="O16"/>
  <c r="O17"/>
  <c r="O18"/>
  <c r="O19"/>
  <c r="O20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5"/>
  <c r="O6"/>
  <c r="O7"/>
  <c r="O8"/>
  <c r="O9"/>
  <c r="O10"/>
  <c r="O11"/>
  <c r="S5"/>
  <c r="S6"/>
  <c r="S7"/>
  <c r="S8"/>
  <c r="S9"/>
  <c r="S10"/>
  <c r="S11"/>
  <c r="S12"/>
  <c r="S13"/>
  <c r="S14"/>
  <c r="S15"/>
  <c r="S16"/>
  <c r="S17"/>
  <c r="S18"/>
  <c r="S19"/>
  <c r="S20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7"/>
  <c r="S68"/>
  <c r="S69"/>
  <c r="S70"/>
  <c r="S71"/>
  <c r="S72"/>
  <c r="S73"/>
  <c r="S74"/>
  <c r="S75"/>
  <c r="S76"/>
  <c r="S77"/>
  <c r="S78"/>
  <c r="S79"/>
  <c r="S80"/>
  <c r="S81"/>
  <c r="S82"/>
  <c r="S83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4"/>
  <c r="Q5"/>
  <c r="Q6"/>
  <c r="Q7"/>
  <c r="Q8"/>
  <c r="Q9"/>
  <c r="Q10"/>
  <c r="Q11"/>
  <c r="Q12"/>
  <c r="Q13"/>
  <c r="Q14"/>
  <c r="Q15"/>
  <c r="Q16"/>
  <c r="Q17"/>
  <c r="Q18"/>
  <c r="Q19"/>
  <c r="Q20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7"/>
  <c r="Q68"/>
  <c r="Q69"/>
  <c r="Q70"/>
  <c r="Q71"/>
  <c r="Q72"/>
  <c r="Q73"/>
  <c r="Q74"/>
  <c r="Q75"/>
  <c r="Q76"/>
  <c r="Q77"/>
  <c r="Q78"/>
  <c r="Q79"/>
  <c r="Q80"/>
  <c r="Q81"/>
  <c r="Q82"/>
  <c r="Q83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4"/>
  <c r="M5"/>
  <c r="M6"/>
  <c r="M7"/>
  <c r="M8"/>
  <c r="M9"/>
  <c r="M10"/>
  <c r="M11"/>
  <c r="M12"/>
  <c r="M13"/>
  <c r="M14"/>
  <c r="M15"/>
  <c r="M16"/>
  <c r="M17"/>
  <c r="M18"/>
  <c r="M19"/>
  <c r="M20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7"/>
  <c r="M68"/>
  <c r="M69"/>
  <c r="M70"/>
  <c r="M71"/>
  <c r="M72"/>
  <c r="M73"/>
  <c r="M74"/>
  <c r="M75"/>
  <c r="M76"/>
  <c r="M77"/>
  <c r="M78"/>
  <c r="M79"/>
  <c r="M80"/>
  <c r="M81"/>
  <c r="M82"/>
  <c r="M83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4"/>
  <c r="K5"/>
  <c r="K6"/>
  <c r="K7"/>
  <c r="K8"/>
  <c r="K9"/>
  <c r="K10"/>
  <c r="K11"/>
  <c r="K12"/>
  <c r="K13"/>
  <c r="K14"/>
  <c r="K15"/>
  <c r="K16"/>
  <c r="K17"/>
  <c r="K18"/>
  <c r="K19"/>
  <c r="K20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7"/>
  <c r="K68"/>
  <c r="K69"/>
  <c r="K70"/>
  <c r="K71"/>
  <c r="K72"/>
  <c r="K73"/>
  <c r="K74"/>
  <c r="K75"/>
  <c r="K76"/>
  <c r="K77"/>
  <c r="K78"/>
  <c r="K79"/>
  <c r="K80"/>
  <c r="K81"/>
  <c r="K82"/>
  <c r="K83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4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16"/>
  <c r="G16" s="1"/>
  <c r="E17"/>
  <c r="G17" s="1"/>
  <c r="E18"/>
  <c r="G18" s="1"/>
  <c r="E19"/>
  <c r="G19" s="1"/>
  <c r="E20"/>
  <c r="G20" s="1"/>
  <c r="E22"/>
  <c r="G22" s="1"/>
  <c r="E23"/>
  <c r="G23" s="1"/>
  <c r="E24"/>
  <c r="G24" s="1"/>
  <c r="E25"/>
  <c r="G25" s="1"/>
  <c r="E26"/>
  <c r="G26" s="1"/>
  <c r="E27"/>
  <c r="G27" s="1"/>
  <c r="E28"/>
  <c r="G28" s="1"/>
  <c r="E29"/>
  <c r="G29" s="1"/>
  <c r="E30"/>
  <c r="G30" s="1"/>
  <c r="E31"/>
  <c r="G31" s="1"/>
  <c r="E32"/>
  <c r="G32" s="1"/>
  <c r="E33"/>
  <c r="G33" s="1"/>
  <c r="E34"/>
  <c r="G34" s="1"/>
  <c r="E35"/>
  <c r="G35" s="1"/>
  <c r="E36"/>
  <c r="G36" s="1"/>
  <c r="E37"/>
  <c r="G37" s="1"/>
  <c r="E38"/>
  <c r="G38" s="1"/>
  <c r="E39"/>
  <c r="G39" s="1"/>
  <c r="E40"/>
  <c r="G40" s="1"/>
  <c r="E41"/>
  <c r="G41" s="1"/>
  <c r="E42"/>
  <c r="G42" s="1"/>
  <c r="E43"/>
  <c r="G43" s="1"/>
  <c r="E44"/>
  <c r="G44" s="1"/>
  <c r="E45"/>
  <c r="G45" s="1"/>
  <c r="E46"/>
  <c r="G46" s="1"/>
  <c r="E47"/>
  <c r="G47" s="1"/>
  <c r="E48"/>
  <c r="G48" s="1"/>
  <c r="E49"/>
  <c r="G49" s="1"/>
  <c r="E50"/>
  <c r="G50" s="1"/>
  <c r="E51"/>
  <c r="G51" s="1"/>
  <c r="E52"/>
  <c r="G52" s="1"/>
  <c r="E53"/>
  <c r="G53" s="1"/>
  <c r="E54"/>
  <c r="G54" s="1"/>
  <c r="E55"/>
  <c r="G55" s="1"/>
  <c r="E56"/>
  <c r="G56" s="1"/>
  <c r="E57"/>
  <c r="G57" s="1"/>
  <c r="E58"/>
  <c r="G58" s="1"/>
  <c r="E59"/>
  <c r="G59" s="1"/>
  <c r="E60"/>
  <c r="G60" s="1"/>
  <c r="E61"/>
  <c r="G61" s="1"/>
  <c r="E62"/>
  <c r="G62" s="1"/>
  <c r="E63"/>
  <c r="G63" s="1"/>
  <c r="E64"/>
  <c r="G64" s="1"/>
  <c r="E65"/>
  <c r="G65" s="1"/>
  <c r="E67"/>
  <c r="G67" s="1"/>
  <c r="E68"/>
  <c r="G68" s="1"/>
  <c r="E69"/>
  <c r="G69" s="1"/>
  <c r="E70"/>
  <c r="G70" s="1"/>
  <c r="E71"/>
  <c r="G71" s="1"/>
  <c r="E72"/>
  <c r="G72" s="1"/>
  <c r="E73"/>
  <c r="G73" s="1"/>
  <c r="E74"/>
  <c r="G74" s="1"/>
  <c r="E75"/>
  <c r="G75" s="1"/>
  <c r="E76"/>
  <c r="G76" s="1"/>
  <c r="E77"/>
  <c r="G77" s="1"/>
  <c r="E78"/>
  <c r="G78" s="1"/>
  <c r="E79"/>
  <c r="G79" s="1"/>
  <c r="E80"/>
  <c r="G80" s="1"/>
  <c r="E81"/>
  <c r="G81" s="1"/>
  <c r="E82"/>
  <c r="G82" s="1"/>
  <c r="E83"/>
  <c r="G83" s="1"/>
  <c r="E85"/>
  <c r="G85" s="1"/>
  <c r="E86"/>
  <c r="G86" s="1"/>
  <c r="E87"/>
  <c r="G87" s="1"/>
  <c r="E88"/>
  <c r="G88" s="1"/>
  <c r="E89"/>
  <c r="G89" s="1"/>
  <c r="E90"/>
  <c r="G90" s="1"/>
  <c r="E91"/>
  <c r="G91" s="1"/>
  <c r="E92"/>
  <c r="G92" s="1"/>
  <c r="E93"/>
  <c r="G93" s="1"/>
  <c r="E94"/>
  <c r="G94" s="1"/>
  <c r="E95"/>
  <c r="G95" s="1"/>
  <c r="E96"/>
  <c r="G96" s="1"/>
  <c r="E97"/>
  <c r="G97" s="1"/>
  <c r="E98"/>
  <c r="G98" s="1"/>
  <c r="E99"/>
  <c r="G99" s="1"/>
  <c r="E100"/>
  <c r="G100" s="1"/>
  <c r="E101"/>
  <c r="G101" s="1"/>
  <c r="E102"/>
  <c r="G102" s="1"/>
  <c r="E103"/>
  <c r="G103" s="1"/>
  <c r="E104"/>
  <c r="G104" s="1"/>
  <c r="E105"/>
  <c r="G105" s="1"/>
  <c r="E106"/>
  <c r="G106" s="1"/>
  <c r="E107"/>
  <c r="G107" s="1"/>
  <c r="E108"/>
  <c r="G108" s="1"/>
  <c r="E109"/>
  <c r="G109" s="1"/>
  <c r="E110"/>
  <c r="G110" s="1"/>
  <c r="E111"/>
  <c r="G111" s="1"/>
  <c r="E112"/>
  <c r="G112" s="1"/>
  <c r="E113"/>
  <c r="G113" s="1"/>
  <c r="E114"/>
  <c r="G114" s="1"/>
  <c r="E115"/>
  <c r="G115" s="1"/>
  <c r="E4"/>
  <c r="G4" s="1"/>
  <c r="I5"/>
  <c r="I6"/>
  <c r="I7"/>
  <c r="I8"/>
  <c r="I9"/>
  <c r="I10"/>
  <c r="I11"/>
  <c r="I12"/>
  <c r="I13"/>
  <c r="I14"/>
  <c r="I15"/>
  <c r="I16"/>
  <c r="I17"/>
  <c r="I18"/>
  <c r="I19"/>
  <c r="I20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7"/>
  <c r="I68"/>
  <c r="I69"/>
  <c r="I70"/>
  <c r="I71"/>
  <c r="I72"/>
  <c r="I73"/>
  <c r="I74"/>
  <c r="I75"/>
  <c r="I76"/>
  <c r="I77"/>
  <c r="I78"/>
  <c r="I79"/>
  <c r="I80"/>
  <c r="I81"/>
  <c r="I82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4"/>
  <c r="I83"/>
  <c r="Q116" l="1"/>
  <c r="G116"/>
  <c r="G117" s="1"/>
  <c r="G118" s="1"/>
  <c r="S116"/>
  <c r="M116"/>
  <c r="K116"/>
  <c r="I116"/>
  <c r="O4"/>
  <c r="O116" l="1"/>
  <c r="E116"/>
  <c r="I117" l="1"/>
  <c r="I118" s="1"/>
  <c r="K117" l="1"/>
  <c r="K118" s="1"/>
  <c r="O117" l="1"/>
  <c r="O118" s="1"/>
  <c r="M117"/>
  <c r="M118" s="1"/>
  <c r="Q117" l="1"/>
  <c r="Q118" s="1"/>
  <c r="S117" l="1"/>
  <c r="S118" s="1"/>
  <c r="T118" s="1"/>
</calcChain>
</file>

<file path=xl/sharedStrings.xml><?xml version="1.0" encoding="utf-8"?>
<sst xmlns="http://schemas.openxmlformats.org/spreadsheetml/2006/main" count="497" uniqueCount="144">
  <si>
    <t>A/A</t>
  </si>
  <si>
    <t>ΜΟΝΑΔΑ ΜΕΤΡ.</t>
  </si>
  <si>
    <t>ΦΠΑ 24%</t>
  </si>
  <si>
    <t>ΘΕΡΜΙΚΟ ΓΙΑ ΡΕΛΕ (11-15KW) 23-32Α</t>
  </si>
  <si>
    <t>ΘΕΡΜΙΚΟ ΓΙΑ ΡΕΛΕ (4-7.5KW) 1.6-2.5Α</t>
  </si>
  <si>
    <t>ΘΕΡΜΙΚΟ ΓΙΑ ΡΕΛΕ (4-7.5KW) 2.5-4Α</t>
  </si>
  <si>
    <t>ΘΕΡΜΙΚΟ ΓΙΑ ΡΕΛΕ (4-7.5KW) 5.5-8Α</t>
  </si>
  <si>
    <t>ΘΕΡΜΙΚΟ ΓΙΑ ΡΕΛΕ (4-7.5KW) 7-10Α</t>
  </si>
  <si>
    <t>ΘΕΡΜΙΚΟ ΓΙΑ ΡΕΛΕ (4-7.5KW) 23-32Α</t>
  </si>
  <si>
    <t>ΘΕΡΜΙΚΟ ΓΙΑ ΡΕΛΕ (18.5-45KW) 30-40Α</t>
  </si>
  <si>
    <t>ΕΠΙΤΗΡΗΤΗΣ ΣΤΑΘΜΗΣ</t>
  </si>
  <si>
    <t>Mπαταρία, 9Ah,12V, κλειστού τύπου, διαστάσεις: 151x65x94mm, μολύβδου, κατάλληλη για χρήση standby, ups, συστήματα ασφαλείας, συναγερμούς, ιατρικές συσκευές, τηλεφωνικά κέντρα.</t>
  </si>
  <si>
    <t>CPV</t>
  </si>
  <si>
    <t>ΜΕΤΡΑ</t>
  </si>
  <si>
    <t>ΚΑΛΩΔΙΟ ΝΥY (J1VV-U) 3X1,5 MM2 600/1000V</t>
  </si>
  <si>
    <t>ΚΑΛΩΔΙΟ ΝΥY (J1VV-U) 3X2,5 MM2 600/1000V</t>
  </si>
  <si>
    <t>ΑΣΦΑΛΕΙΑ ΜΑΧΑΙΡΩΤΗ 50Α NH00</t>
  </si>
  <si>
    <t>ΑΣΦΑΛΕΙΑ ΜΑΧΑΙΡΩΤΗ 63Α NH00</t>
  </si>
  <si>
    <t>ΑΣΦΑΛΕΙΟΘΗΚΗ ΚΑΛΩΔΙΟΥ ΤΥΠΟΥ ΚΛΕΜΑΣ 5X20MM+ΓΕΙΩΣΗ TM-3P  6,3Α/250V (ΦΑΣΗ - ΟΥΔΕΤΕΡΟ-ΓΕΙΩΣΗ)</t>
  </si>
  <si>
    <t>ΒΑΣΗ ΓΙΑ STARTER</t>
  </si>
  <si>
    <t>ΒΑΣΗ ΡΕΛΕ ''UNIVERSAL'' 8 PIN</t>
  </si>
  <si>
    <t>ΔΕΜΑΤΙΚΑ ΚΑΛΩΔΙΩΝ 360X4.5MM  100ΤΕΜ</t>
  </si>
  <si>
    <t>ΔΕΜΑΤΙΚΑ ΚΑΛΩΔΙΩΝ 7.6 X 540MM 100ΤΕΜ</t>
  </si>
  <si>
    <t xml:space="preserve">ΔΙΑΚΟΠΤΗΣ ΡΟΗΣ 1'' ΓΙΑ ΣΩΛΗΝΑ 1'' ΕΩΣ 8'' </t>
  </si>
  <si>
    <t>ΕΚΚΙΝΗΤΗΣ ΦΩΤΙΣΜΟΥ PL ΦΘΟΡΙΣΜΟΥ  22W</t>
  </si>
  <si>
    <t>ΕΚΚΙΝΗΤΗΣ ΦΩΤΙΣΜΟΥ PL ΦΘΟΡΙΣΜΟΥ  65W</t>
  </si>
  <si>
    <t>ΕΠΙΤΗΡΗΤΗΣ  ΑΣΥΜΜΕΤΡΙΑΣ ΚΑΙ ΔΙΑΔΟΧΗΣ ΦΑΣΕΩΝ 380VAC</t>
  </si>
  <si>
    <t xml:space="preserve">ΚΑΛΩΔΙΟ HO3VVF 2X0,75MM2     </t>
  </si>
  <si>
    <t>ΚΑΛΩΔΙΟ ΝΥΑ 1Χ1,5</t>
  </si>
  <si>
    <t>ΚΑΛΩΔΙΟ ΝΥΑ 1Χ2,5</t>
  </si>
  <si>
    <t>ΚΑΛΩΔΙΟ ΣΙΛΙΚΟΝΗΣ ΕΥΚΑΜΠΤΟ 1Χ1,5  (ΜΠΛΕ)</t>
  </si>
  <si>
    <t>ΚΑΛΩΔΙΟ ΣΙΛΙΚΟΝΗΣ ΕΥΚΑΜΠΤΟ 1Χ1,5 (ΚΙΤΡΙΝΟ)</t>
  </si>
  <si>
    <t>ΚΑΛΩΔΙΟ ΣΙΛΙΚΟΝΗΣ ΕΥΚΑΜΠΤΟ 1Χ1,5 (ΜΑΥΡΟ)</t>
  </si>
  <si>
    <t xml:space="preserve">ΛΑΜΠΑ  LED ΜΕ 15W ΚΑΙ Ε27, 6500Κ, ΤΑΣΗ ΛΕΙΤΟΥΡΓΙΑΣ  220-240V, ΔΙΑΡΚΕΙΑ ΖΩΗΣ ΚΑΙ ΦΩΤΕΙΝΗ ΡΟΗ ΤΟΥΛΑΧΙΣΤΟΝ 25000H ΚΑΙ 1350-1400LM ΑΝΤΙΣΤΟΙΧΑ * </t>
  </si>
  <si>
    <t>ΛΑΜΠΑ LED  ΦΘΟΡΙΟΥ, ΕΚΑΤΟΝ ΕΙΚΟΣΙ (120) ΕΚΑΤΟΣΤΩΝ, 18W, 4000K, ΤΑΣΗ ΛΕΙΤΟΥΡΓΙΑΣ  175-265V,ΕΓΓΥΗΣΗ ΤΕΣΣΕΡΑ (4) ΕΤΗ, ΔΙΑΡΚΕΙΑ ΖΩΗΣ ΚΑΙ ΦΩΤΕΙΝΗ ΡΟΗ ΤΟΥΛΑΧΙΣΤΟΝ 40.000H ΚΑΙ 2160LM ΑΝΤΙΣΤΟΙΧΑ *</t>
  </si>
  <si>
    <t>ΛΑΜΠΑ LED  ΦΘΟΡΙΟΥ, ΕΚΑΤΟΝ ΠΕΝΗΝΤΑ (150) ΕΚΑΤΟΣΤΩΝ, 22-24W, 4000K, ΤΑΣΗ ΛΕΙΤΟΥΡΓΙΑΣ  175-265V,ΕΓΓΥΗΣΗ ΤΕΣΣΕΡΑ (4) ΕΤΗ, ΔΙΑΡΚΕΙΑ ΖΩΗΣ ΚΑΙ ΦΩΤΕΙΝΗ ΡΟΗ ΤΟΥΛΑΧΙΣΤΟΝ 40.000H ΚΑΙ 2760LM ΑΝΤΙΣΤΟΙΧΑ *</t>
  </si>
  <si>
    <t>ΛΑΜΠΑ LED  ΦΘΟΡΙΟΥ, ΕΞΗΝΤΑ (60) ΕΚΑΤΟΣΤΩΝ, 9W, 4000K, ΤΑΣΗ ΛΕΙΤΟΥΡΓΙΑΣ  175-265V,ΕΓΓΥΗΣΗ ΤΕΣΣΕΡΑ (4) ΕΤΗ, ΔΙΑΡΚΕΙΑ ΖΩΗΣ ΚΑΙ ΦΩΤΕΙΝΗ ΡΟΗ ΤΟΥΛΑΧΙΣΤΟΝ 40.000H ΚΑΙ 1050LM ΑΝΤΙΣΤΟΙΧΑ *</t>
  </si>
  <si>
    <t>ΛΑΜΠΑ LED E40 ΜΕ 55-60W ΑΠΙΟΕΙΔΟΥΣ ΣΧΗΜΑΤΟΣ , 2050Κ, IP44, ΤΑΣΗ ΛΕΙΤΟΥΡΓΙΑΣ  100-240V, ΔΙΑΡΚΕΙΑ ΖΩΗΣ ΚΑΙ ΦΩΤΕΙΝΗ ΡΟΗ ΤΟΥΛΑΧΙΣΤΟΝ 40.000H ΚΑΙ 6250LM ΑΝΤΙΣΤΟΙΧΑ *</t>
  </si>
  <si>
    <t>ΛΑΜΠΑ LED ΤΥΠΟΥ SL ΜΕ 18W, 4000K, IP65  ,ΤΑΣΗ ΛΕΙΤΟΥΡΓΙΑΣ  165-265V, ΔΙΑΡΚΕΙΑ ΖΩΗΣ ΚΑΙ ΦΩΤΕΙΝΗ ΡΟΗ ΤΟΥΛΑΧΙΣΤΟΝ 40.000H ΚΑΙ 1720LM ΑΝΤΙΣΤΟΙΧΑ *</t>
  </si>
  <si>
    <t>ΛΑΜΠΑ LED ΤΥΠΟΥ SL ΜΕ 20W, 4000K, IP20  ,ΤΑΣΗ ΛΕΙΤΟΥΡΓΙΑΣ  120-277V, ΔΙΑΡΚΕΙΑ ΖΩΗΣ ΚΑΙ ΦΩΤΕΙΝΗ ΡΟΗ ΤΟΥΛΑΧΙΣΤΟΝ 25.000H ΚΑΙ 1800LM ΑΝΤΙΣΤΟΙΧΑ *</t>
  </si>
  <si>
    <t>ΛΑΜΠΑ ΑΛΟΓΟΝΟΥ ΧΑΜ. ΤΑΣΗΣ 35W 12V GY6.35</t>
  </si>
  <si>
    <t>ΛΑΜΠΑ ΑΧΛΑΔΙ ΑΛΟΓΟΝΟΥ ΔΙΑΦΑΝΗ (ΜΠΑΓΙΟΝΕΤ), 220V, 46 WATT</t>
  </si>
  <si>
    <t>ΛΑΜΠΑ ΝΑΤΡΙΟΥ 250W, E40, ΣΧΗΜΑ ΑΠΙΟΕΙΔΟΥΣ ΑΧΛΑΔΙΟΥ*</t>
  </si>
  <si>
    <t>ΛΑΜΠΑ ΝΑΤΡΙΟΥ 250W, E40,ΣΧΗΜΑ ΣΩΛΗΝΩΤΗ*</t>
  </si>
  <si>
    <t>ΜΟΥΦΑ RJ45 8P/8C 1:1 UTP CAT6</t>
  </si>
  <si>
    <t>ΝΤΟΥΙ Ε27 ΜΕ ΡΟΔΕΛΑ (ΤΥΠΟΥ ΔΕΗ ΠΟΡΣΕΛΑΝΗ ΚΑΛΗΣ ΠΟΙΟΤΗΤΑΣ)</t>
  </si>
  <si>
    <t>ΠΟΛΥΜΠΡΙΖΟ 3 ΘΕΣΕΩΝ ΣΟΥΚΟ ΜΕ ΔΙΑΚΟΠΤΗ ΚΑΛΩΔΙΟ 3M ΛΕΥΚΟ  3Χ1MM² 2500W 220-240V</t>
  </si>
  <si>
    <t>ΠΥΚΝΩΤΗΣ ΦΩΤΙΣΜΟΥ 25ΜF/250V</t>
  </si>
  <si>
    <t>ΡΕΛΕ ΔΙΑΡΡΟΗΣ 2X40</t>
  </si>
  <si>
    <t>ΡΕΛΕ ΙΣΧΥΟΣ 11KW 1NO+1NC ΠΗΝΙΟ 230V</t>
  </si>
  <si>
    <t>ΡΕΛΕ ΙΣΧΥΟΣ 15KW 1NO+1NC ΠΗΝΙΟ 230V</t>
  </si>
  <si>
    <t>ΡΕΛΕ ΙΣΧΥΟΣ 18,5KW 1NO+1NC ΠΗΝΙΟ 230V</t>
  </si>
  <si>
    <t>ΡΕΛΕ ΙΣΧΥΟΣ 22KW 1NO+1NC ΠΗΝΙΟ 230V</t>
  </si>
  <si>
    <t>ΡΕΛΕ ΙΣΧΥΟΣ 7,5KW 1NO+1NC ΠΗΝΙΟ 230V</t>
  </si>
  <si>
    <t>ΡΕΛΕ ΦΟΡΤΙΟΥ 11KW 1NO+1NC ΠΗΝΙΟ 230V</t>
  </si>
  <si>
    <t>ΣΠΙΡΑΛ HELIFLEX Φ16</t>
  </si>
  <si>
    <t>ΣΦΙΓΚΤΗΡΑΣ ΓΕΙΩΣΕΩΣ ΗΛΕΚΤΡΟΔΙΟΥ 3/4'' ΟΡΕΙΧΑΛΚΙΝΟΣ</t>
  </si>
  <si>
    <t>ΤΑΙΝΙΑ  ΜΟΝΩΤΙΚΗ ΑΥΤΟΒΟΥΛΚΑΖΟΜΕΝΗ (ΧΩΡΙΣ ΚΟΛΛΑ)19MMX0,756MM 9,15M ΜΑΥΡΗ 3M</t>
  </si>
  <si>
    <t>ΦΙΣ ΣΟΥΚΟ ΑΡΣΕΝΙΚΟ ΠΛΑΓΙΟ ΓΩΝΙΑΚΟ ΛΕΥΚΟ</t>
  </si>
  <si>
    <t>ΦΙΣ ΣΟΥΚΟ ΘΗΛΥΚΟ</t>
  </si>
  <si>
    <t>ΦΩΤΙΣΤΙΚΟ ΟΔΩΝ ΜΕ ΒΡΑΧΙΩΝΑ LED 30W (ΕΓΚΕΚΡΙΜΕΝΟΥ ΤΥΠΟΥ ΑΠΟ ΔΕΗ) *</t>
  </si>
  <si>
    <t>ΧΡΟΝΟΔΙΑΚΟΠΤΗΣ ΕΦΕΔΡΕΙΑΣ , 24 ΩΡΩΝ, ΜΕ ΕΦΕΔΡΕΙΑ 24H/250V</t>
  </si>
  <si>
    <t>ΧΡΟΝΟΡΕΛΕ ΔΥΟ ΧΡΟΝΩΝ 1-60 SEC.</t>
  </si>
  <si>
    <t>ΚΑΛΩΔΙΟ  NYMHY HO5VV-F ΕΥΚΑΜΠΤΟ 3X1 MM2 ΜΑΝΔ. PVC 300/500V</t>
  </si>
  <si>
    <t>ΚΑΛΩΔΙΟ  NYMHY HO5VV-F ΕΥΚΑΜΠΤΟ 3X1,5 MM2 ΜΑΝΔ. PVC 300/500V</t>
  </si>
  <si>
    <t>ΚΛΙΠΣ RJ11</t>
  </si>
  <si>
    <t>ΡΑΒΔΟΣ ΧΑΛΚΟΥ ΓΕΙΩΣΗΣ Φ17 1,5 ΜΕΤΡΑ</t>
  </si>
  <si>
    <t>ΠΡΙΖΑ ΣΟΥΚΟ ΕΞΩΤΕΡΙΚΗ ΣΤΕΓΑΝΗ ΜΕ ΚΑΠΑΚΙ</t>
  </si>
  <si>
    <t>ΤΕΜ</t>
  </si>
  <si>
    <t xml:space="preserve">   ΤΕΜ</t>
  </si>
  <si>
    <t>ΑΚΡΥΛΙΚΗ ΜΠΑΛΑ ΛΕΥΚΗ (ΓΛΟΜΠΟΣ) Φ25</t>
  </si>
  <si>
    <t>ΑΚΡΥΛΙΚΗ ΜΠΑΛΑ ΛΕΥΚΗ (ΓΛΟΜΠΟΣ) Φ30</t>
  </si>
  <si>
    <t>ΔΕΜΑΤΙΚΑ ΚΑΛΩΔΙΩΝ 140X3.5MM  100ΤΕΜ</t>
  </si>
  <si>
    <t>ΔΙΑΚΟΠΤΗΣ ΗΛΕΚΤΡΙΚΗΣ ΡΟΗΣ 1-30MIN 230VAC</t>
  </si>
  <si>
    <t>ΚΑΛΩΔΙΟ ΝΥΥ  J1VV-U 3Χ10 MM2  600/1000V</t>
  </si>
  <si>
    <t>ΚΑΛΩΔΙΟ ΝΥΥ  J1VV-U 4Χ6 MM2 600/1000V</t>
  </si>
  <si>
    <t>ΚΑΛΩΔΙΟ ΝΥΥ J1VV-U 5Χ10 MM2 600/1000V</t>
  </si>
  <si>
    <t>ΚΑΛΩΔΙΟ ΝΥΥ J1VV-U 5Χ2,5 MM2 600/1000V</t>
  </si>
  <si>
    <t>ΜΕΤΑΣΧΗΜΑΤΙΣΤΗΣ ΝΑΤΡΙΟΥ 250 W</t>
  </si>
  <si>
    <t>ΡΕΛΕ ΔΙΑΡΡΟΗΣ 4X40</t>
  </si>
  <si>
    <t>ΡΕΛΕ ΔΙΑΦΥΓΗΣ ΗΛΕΚΤΡΟΜΑΓΝΗΤΙΚΟ ΡΑΓΑΣ 2X40A 30MA</t>
  </si>
  <si>
    <t>ΡΕΛΕ ΔΙΑΦΥΓΗΣ ΗΛΕΚΤΡΟΜΑΓΝΗΤΙΚΟ ΡΑΓΑΣ 2X63A 30MA</t>
  </si>
  <si>
    <t>ΡΕΛΕ ΔΙΑΦΥΓΗΣ ΗΛΕΚΤΡΟΜΑΓΝΗΤΙΚΟ ΡΑΓΑΣ 4X40A 30MA</t>
  </si>
  <si>
    <t>ΡΕΛΕ ΔΙΑΦΥΓΗΣ ΗΛΕΚΤΡΟΜΑΓΝΗΤΙΚΟ ΡΑΓΑΣ 4X63A 30MA</t>
  </si>
  <si>
    <t>ΦΛΟΤΕΡ ΗΛΕΚΤΡΙΚΟ</t>
  </si>
  <si>
    <t>ΑΣΦΑΛΕΙA 4Α ΓΥΑΛΙΝH (ΚΟΝΤH)</t>
  </si>
  <si>
    <t>ΑΣΦΑΛΕΙA 6Α ΓΥΑΛΙΝH (ΚΟΝΤH)</t>
  </si>
  <si>
    <t>ΑΣΦΑΛΕΙA 8Α ΓΥΑΛΙΝH (ΚΟΝΤH)</t>
  </si>
  <si>
    <t>ΕΚΚΙΝΗΤΗΣ ΦΩΤΙΣΜΟΥ ΝΑΤΡΙΟΥ 400W/250V ΘΕΡΜΟΚΡΑΣΙΑ ΜΕΓΙΣΤΗ 105 'C, 60HZ</t>
  </si>
  <si>
    <t>ΚΛΕΜΑ ΑΣΠΡΗ 10MM2 (1 ΤΕΜ.= 1 ΣΕΙΡΑ ΤΩΝ 12 ΤΕΜΑΧΙΩΝ)</t>
  </si>
  <si>
    <t>ΚΛΕΜΑ  4-6 M2 (1 ΤΕΜ.= 1 ΣΕΙΡΑ ΤΩΝ 12 ΤΕΜΑΧΙΩΝ) ΑΠΟ ΠΟΛΥΑΜΙΔΙΟ</t>
  </si>
  <si>
    <t>ΛΑΜΠΑ  HQI R75, 150W, 230V</t>
  </si>
  <si>
    <t>ΛΑΜΠΑ ΝΑΤΡΙΟΥ Ε40, 100W, ΣΧΗΜΑ ΣΩΛΗΝΩΤΗ*</t>
  </si>
  <si>
    <t>ΡΟΚΑ 10/35 (100 ΤΕΜ)</t>
  </si>
  <si>
    <t>ΡΟΚΑ 12/35 (100 ΤΕΜ)</t>
  </si>
  <si>
    <t>ΤΑΙΝΙΑ ΜΟΝΩΤΙΚΗ PVC  19MMX0,13MM 20M 3M</t>
  </si>
  <si>
    <t>ΑΣΦΑΛΕΙΑ ΑΥΤΟΜΑΤΗ  ΜΟΝΟΠΟΛΙΚΗ 25Α 6ΚΑ C</t>
  </si>
  <si>
    <t>ΑΣΦΑΛΕΙΑ ΑΥΤΟΜΑΤΗ  ΜΟΝΟΠΟΛΙΚΗ 32Α 6ΚΑ C</t>
  </si>
  <si>
    <t>ΑΣΦΑΛΕΙΑ ΑΥΤΟΜΑΤΗ  ΔΙΠΟΛΙΚΗ 2X25Α 4,5ΚΑ C</t>
  </si>
  <si>
    <t>ΑΣΦΑΛΕΙΑ ΑΥΤΟΜΑΤΗ  ΜΟΝΟΠΟΛΙΚΗ 10Α 6ΚΑ C</t>
  </si>
  <si>
    <t>ΑΣΦΑΛΕΙΑ ΑΥΤΟΜΑΤΗ  ΜΟΝΟΠΟΛΙΚΗ 16Α 6ΚΑ C</t>
  </si>
  <si>
    <t>ΑΣΦΑΛΕΙΑ ΑΥΤΟΜΑΤΗ  ΤΡΙΠΟΛΙΚΗ 3Χ16Α 6ΚΑ C</t>
  </si>
  <si>
    <t>ΑΣΦΑΛΕΙΑ ΑΥΤΟΜΑΤΗ  ΤΡΙΠΟΛΙΚΗ 3Χ20Α 6ΚΑ C</t>
  </si>
  <si>
    <t>ΑΣΦΑΛΕΙΑ ΑΥΤΟΜΑΤΗ  ΤΡΙΠΟΛΙΚΗ 3Χ25Α 6ΚΑ C</t>
  </si>
  <si>
    <t>ΑΣΦΑΛΕΙΑ ΑΥΤΟΜΑΤΗ  ΤΡΙΠΟΛΙΚΗ 3Χ32Α 6ΚΑ C</t>
  </si>
  <si>
    <t>ΑΣΦΑΛΕΙΑ ΑΥΤΟΜΑΤΗ  ΤΡΙΠΟΛΙΚΗ 3Χ40Α 6ΚΑ C</t>
  </si>
  <si>
    <t>ΑΣΦΑΛΕΙΑ ΑΥΤΟΜΑΤΗ  ΤΡΙΠΟΛΙΚΗ 3Χ63Α 6ΚΑ C</t>
  </si>
  <si>
    <t>ΤΣΕΡΚΙ ΔΙΑΤΡΗΤΟ 20 ΜΕΤΡΩΝ</t>
  </si>
  <si>
    <t>ΑΣΦΑΛΕΙΑ ΑΥΤΟΜΑΤΗ  ΜΟΝΟΠΟΛΙΚΗ 20Α 6ΚΑ C</t>
  </si>
  <si>
    <t>ΚΑΛΩΔΙΟ FLAT-4 ΑΣΠΡΟ</t>
  </si>
  <si>
    <t xml:space="preserve">ΚΑΛΩΔΙΟ UTP 305M CCA CAT6 </t>
  </si>
  <si>
    <t>ΚΑΛΩΔΙΟ UTP 305M ΕΞΩΤΕΡΙΚΟΥ ΧΩΡΟΥ  CAT6</t>
  </si>
  <si>
    <t>ΚΑΡΦΙΑ ΡΟΜΠΟΤ 18 MM (100 TEM)</t>
  </si>
  <si>
    <t>TEM</t>
  </si>
  <si>
    <t>ΕΝΔΕΙΚΤΙΚΗ ΛΥΧΝΙΑ ΚΟΚΚΙΝΗ ΡΑΓΑΣ</t>
  </si>
  <si>
    <t>ΠΟΣΟΤΗΤΑ</t>
  </si>
  <si>
    <t>ΤΙΜΗ ΜΟΝ</t>
  </si>
  <si>
    <t>ΑΞΙΑ</t>
  </si>
  <si>
    <t>ΠΟΣ</t>
  </si>
  <si>
    <t>ΣΥΝΟΛΙΚΗ ΑΞΙΑ</t>
  </si>
  <si>
    <t>ΕΝΔΕΙΚΤΙΚΟΣ ΠΡΟΫΠΟΛΟΓΙΣΜΟΣ  ΗΛΕΚΤΡΟΛΟΓΙΚΟΥ ΥΛΙΚΟΥ</t>
  </si>
  <si>
    <t>20.6662.0001</t>
  </si>
  <si>
    <t>20.6662.0002</t>
  </si>
  <si>
    <t>25.6672.02</t>
  </si>
  <si>
    <t>25.6672.03</t>
  </si>
  <si>
    <t>25.6672.04</t>
  </si>
  <si>
    <t>10.6672.14</t>
  </si>
  <si>
    <t xml:space="preserve">RJ-45 CONNECTOR ΓΙΑ  ΚΑΛΩΔΙΟ ΘΩΡΑΚΙΣΜΕΝΟ UTP  </t>
  </si>
  <si>
    <t>ΜΠΑΤΑΡΙΑ ΞΗΡΟΥ ΤΥΠΟΥ 12V 7,5Ah</t>
  </si>
  <si>
    <t>ΚΛΕΜΑ ΑΣΠΡΗ 16MM2 (1 ΤΕΜ.= 1 ΣΕΙΡΑ ΤΩΝ 12 ΤΕΜΑΧΙΩΝ)</t>
  </si>
  <si>
    <t>ΑΣΦΑΛΕΙΑ ΜΑΧΑΙΡΩΤΗ 35Α NH01</t>
  </si>
  <si>
    <t>ΠΕΡΙΓΡΑΦΗ ΥΛΙΚΟΥ</t>
  </si>
  <si>
    <t xml:space="preserve">ΕΛΛΗΝΙΚΗ ΔΗΜΟΚΡΑΤΙΑ      </t>
  </si>
  <si>
    <t>ΝΟΜΟΣ  ΗΛΕΙΑΣ</t>
  </si>
  <si>
    <t>ΔΗΜΟΣ ΗΛΙΔΑΣ</t>
  </si>
  <si>
    <t>ΠΑΡΑΡΤΗΜΑ ΙΙΙ</t>
  </si>
  <si>
    <t>ΕΝΤΥΠΟ ΟΙΚΟΝΟΜΙΚΗΣ ΠΡΟΣΦΟΡΑΣ</t>
  </si>
  <si>
    <t>Α.</t>
  </si>
  <si>
    <t>ΠΡΟΣΦΟΡΑ ΜΕ ΤΙΜΗ ΑΝΑ ΕΙΔΟΣ</t>
  </si>
  <si>
    <t>ΟΛΟΓΡΑΦΩΣ:</t>
  </si>
  <si>
    <t xml:space="preserve">ΓΙΑ ΤΟΝ ΟΙΚΟΝΟΜΙΚΟ ΦΟΡΕΑ </t>
  </si>
  <si>
    <t>Ο ΕΚΠΡΟΣΩΠΟΣ</t>
  </si>
  <si>
    <t>ΥΠΟΓΡΑΦΗ &amp; ΣΦΡΑΓΙΔΑ</t>
  </si>
  <si>
    <t>ΗΜΕΡΟΜΗΝΙΑ      ……../………/2019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</si>
</sst>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b/>
      <sz val="10"/>
      <color theme="1"/>
      <name val="Times New Roman"/>
      <family val="1"/>
      <charset val="161"/>
    </font>
    <font>
      <sz val="10"/>
      <color rgb="FF000000"/>
      <name val="Times New Roman"/>
      <family val="1"/>
      <charset val="161"/>
    </font>
    <font>
      <sz val="18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0"/>
      <color rgb="FFFF0000"/>
      <name val="Times New Roman"/>
      <family val="1"/>
      <charset val="161"/>
    </font>
    <font>
      <sz val="10"/>
      <name val="Times New Roman"/>
      <family val="1"/>
      <charset val="161"/>
    </font>
    <font>
      <sz val="11"/>
      <name val="Calibri"/>
      <family val="2"/>
      <charset val="161"/>
      <scheme val="minor"/>
    </font>
    <font>
      <sz val="10"/>
      <color theme="9" tint="-0.249977111117893"/>
      <name val="Times New Roman"/>
      <family val="1"/>
      <charset val="161"/>
    </font>
    <font>
      <b/>
      <sz val="11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name val="Times New Roman"/>
      <family val="1"/>
      <charset val="161"/>
    </font>
    <font>
      <b/>
      <sz val="16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2" fontId="0" fillId="0" borderId="1" xfId="0" applyNumberFormat="1" applyBorder="1"/>
    <xf numFmtId="2" fontId="0" fillId="0" borderId="1" xfId="0" applyNumberFormat="1" applyFill="1" applyBorder="1"/>
    <xf numFmtId="0" fontId="0" fillId="0" borderId="0" xfId="0" applyFill="1"/>
    <xf numFmtId="2" fontId="0" fillId="0" borderId="0" xfId="0" applyNumberFormat="1" applyFill="1"/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4" xfId="0" applyNumberFormat="1" applyFill="1" applyBorder="1"/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2" fillId="0" borderId="7" xfId="0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2" fontId="0" fillId="0" borderId="8" xfId="0" applyNumberFormat="1" applyFill="1" applyBorder="1"/>
    <xf numFmtId="0" fontId="1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9" xfId="0" applyFill="1" applyBorder="1"/>
    <xf numFmtId="2" fontId="2" fillId="0" borderId="4" xfId="0" applyNumberFormat="1" applyFont="1" applyFill="1" applyBorder="1" applyAlignment="1">
      <alignment horizontal="center" vertical="center" wrapText="1"/>
    </xf>
    <xf numFmtId="0" fontId="0" fillId="0" borderId="16" xfId="0" applyFill="1" applyBorder="1"/>
    <xf numFmtId="0" fontId="0" fillId="0" borderId="2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0" fillId="0" borderId="8" xfId="0" applyNumberFormat="1" applyBorder="1"/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horizontal="right" vertical="center"/>
    </xf>
    <xf numFmtId="0" fontId="0" fillId="0" borderId="12" xfId="0" applyBorder="1"/>
    <xf numFmtId="2" fontId="6" fillId="0" borderId="8" xfId="0" applyNumberFormat="1" applyFont="1" applyFill="1" applyBorder="1"/>
    <xf numFmtId="2" fontId="6" fillId="0" borderId="10" xfId="0" applyNumberFormat="1" applyFont="1" applyFill="1" applyBorder="1"/>
    <xf numFmtId="2" fontId="6" fillId="0" borderId="4" xfId="0" applyNumberFormat="1" applyFont="1" applyFill="1" applyBorder="1"/>
    <xf numFmtId="2" fontId="6" fillId="0" borderId="14" xfId="0" applyNumberFormat="1" applyFont="1" applyFill="1" applyBorder="1"/>
    <xf numFmtId="0" fontId="0" fillId="0" borderId="17" xfId="0" applyBorder="1"/>
    <xf numFmtId="0" fontId="0" fillId="0" borderId="4" xfId="0" applyBorder="1"/>
    <xf numFmtId="2" fontId="6" fillId="0" borderId="18" xfId="0" applyNumberFormat="1" applyFont="1" applyFill="1" applyBorder="1"/>
    <xf numFmtId="2" fontId="6" fillId="0" borderId="19" xfId="0" applyNumberFormat="1" applyFont="1" applyFill="1" applyBorder="1"/>
    <xf numFmtId="2" fontId="6" fillId="0" borderId="20" xfId="0" applyNumberFormat="1" applyFont="1" applyFill="1" applyBorder="1"/>
    <xf numFmtId="2" fontId="7" fillId="0" borderId="0" xfId="0" applyNumberFormat="1" applyFont="1"/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 wrapText="1"/>
    </xf>
    <xf numFmtId="0" fontId="5" fillId="0" borderId="1" xfId="0" applyFont="1" applyBorder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1" xfId="0" applyFont="1" applyBorder="1"/>
    <xf numFmtId="2" fontId="10" fillId="0" borderId="1" xfId="0" applyNumberFormat="1" applyFont="1" applyFill="1" applyBorder="1"/>
    <xf numFmtId="2" fontId="10" fillId="0" borderId="8" xfId="0" applyNumberFormat="1" applyFont="1" applyBorder="1"/>
    <xf numFmtId="2" fontId="10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2" fontId="5" fillId="2" borderId="1" xfId="0" applyNumberFormat="1" applyFont="1" applyFill="1" applyBorder="1"/>
    <xf numFmtId="0" fontId="11" fillId="0" borderId="4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4" xfId="0" applyFont="1" applyFill="1" applyBorder="1" applyAlignment="1">
      <alignment horizontal="right" vertical="center"/>
    </xf>
    <xf numFmtId="0" fontId="0" fillId="2" borderId="7" xfId="0" applyFill="1" applyBorder="1"/>
    <xf numFmtId="2" fontId="0" fillId="2" borderId="8" xfId="0" applyNumberFormat="1" applyFill="1" applyBorder="1"/>
    <xf numFmtId="2" fontId="12" fillId="0" borderId="14" xfId="0" applyNumberFormat="1" applyFont="1" applyFill="1" applyBorder="1"/>
    <xf numFmtId="2" fontId="12" fillId="0" borderId="10" xfId="0" applyNumberFormat="1" applyFont="1" applyFill="1" applyBorder="1"/>
    <xf numFmtId="0" fontId="10" fillId="0" borderId="3" xfId="0" applyFont="1" applyFill="1" applyBorder="1"/>
    <xf numFmtId="2" fontId="10" fillId="0" borderId="8" xfId="0" applyNumberFormat="1" applyFont="1" applyFill="1" applyBorder="1"/>
    <xf numFmtId="0" fontId="5" fillId="0" borderId="3" xfId="0" applyFont="1" applyFill="1" applyBorder="1"/>
    <xf numFmtId="2" fontId="5" fillId="0" borderId="8" xfId="0" applyNumberFormat="1" applyFont="1" applyFill="1" applyBorder="1"/>
    <xf numFmtId="0" fontId="5" fillId="0" borderId="7" xfId="0" applyFont="1" applyFill="1" applyBorder="1"/>
    <xf numFmtId="2" fontId="13" fillId="0" borderId="1" xfId="0" applyNumberFormat="1" applyFont="1" applyFill="1" applyBorder="1"/>
    <xf numFmtId="2" fontId="14" fillId="0" borderId="0" xfId="0" applyNumberFormat="1" applyFont="1" applyFill="1"/>
    <xf numFmtId="0" fontId="14" fillId="0" borderId="0" xfId="0" applyFont="1" applyFill="1"/>
    <xf numFmtId="2" fontId="10" fillId="0" borderId="12" xfId="0" applyNumberFormat="1" applyFont="1" applyFill="1" applyBorder="1"/>
    <xf numFmtId="0" fontId="10" fillId="0" borderId="7" xfId="0" applyFont="1" applyFill="1" applyBorder="1"/>
    <xf numFmtId="2" fontId="10" fillId="0" borderId="4" xfId="0" applyNumberFormat="1" applyFont="1" applyFill="1" applyBorder="1"/>
    <xf numFmtId="0" fontId="9" fillId="4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10" fillId="4" borderId="1" xfId="0" applyFont="1" applyFill="1" applyBorder="1"/>
    <xf numFmtId="0" fontId="9" fillId="4" borderId="1" xfId="0" applyFont="1" applyFill="1" applyBorder="1" applyAlignment="1">
      <alignment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righ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/>
    <xf numFmtId="2" fontId="10" fillId="4" borderId="8" xfId="0" applyNumberFormat="1" applyFont="1" applyFill="1" applyBorder="1"/>
    <xf numFmtId="0" fontId="9" fillId="4" borderId="1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justify" vertical="center" wrapText="1"/>
    </xf>
    <xf numFmtId="0" fontId="9" fillId="4" borderId="4" xfId="0" applyFont="1" applyFill="1" applyBorder="1" applyAlignment="1">
      <alignment horizontal="justify" vertical="center" wrapText="1"/>
    </xf>
    <xf numFmtId="0" fontId="9" fillId="4" borderId="12" xfId="0" applyFont="1" applyFill="1" applyBorder="1" applyAlignment="1">
      <alignment vertical="center" wrapText="1"/>
    </xf>
    <xf numFmtId="0" fontId="9" fillId="4" borderId="14" xfId="0" applyFont="1" applyFill="1" applyBorder="1" applyAlignment="1">
      <alignment horizontal="right" vertical="center"/>
    </xf>
    <xf numFmtId="0" fontId="10" fillId="4" borderId="12" xfId="0" applyFont="1" applyFill="1" applyBorder="1"/>
    <xf numFmtId="0" fontId="10" fillId="4" borderId="17" xfId="0" applyFont="1" applyFill="1" applyBorder="1"/>
    <xf numFmtId="2" fontId="12" fillId="4" borderId="18" xfId="0" applyNumberFormat="1" applyFont="1" applyFill="1" applyBorder="1"/>
    <xf numFmtId="0" fontId="10" fillId="4" borderId="4" xfId="0" applyFont="1" applyFill="1" applyBorder="1"/>
    <xf numFmtId="2" fontId="12" fillId="4" borderId="19" xfId="0" applyNumberFormat="1" applyFont="1" applyFill="1" applyBorder="1"/>
    <xf numFmtId="2" fontId="12" fillId="4" borderId="20" xfId="0" applyNumberFormat="1" applyFont="1" applyFill="1" applyBorder="1"/>
    <xf numFmtId="0" fontId="14" fillId="0" borderId="0" xfId="0" applyFont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3" fontId="18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0" fillId="3" borderId="5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/>
    </xf>
    <xf numFmtId="49" fontId="0" fillId="2" borderId="13" xfId="0" applyNumberForma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right"/>
    </xf>
    <xf numFmtId="49" fontId="0" fillId="2" borderId="15" xfId="0" applyNumberFormat="1" applyFill="1" applyBorder="1" applyAlignment="1">
      <alignment horizontal="center"/>
    </xf>
    <xf numFmtId="49" fontId="0" fillId="3" borderId="15" xfId="0" applyNumberFormat="1" applyFill="1" applyBorder="1" applyAlignment="1">
      <alignment horizontal="center"/>
    </xf>
    <xf numFmtId="0" fontId="10" fillId="4" borderId="1" xfId="0" applyFont="1" applyFill="1" applyBorder="1" applyAlignment="1">
      <alignment horizontal="right"/>
    </xf>
    <xf numFmtId="0" fontId="14" fillId="0" borderId="0" xfId="0" applyFont="1" applyAlignment="1">
      <alignment horizontal="left" vertical="center"/>
    </xf>
    <xf numFmtId="0" fontId="10" fillId="4" borderId="2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2"/>
  <sheetViews>
    <sheetView workbookViewId="0">
      <pane ySplit="3" topLeftCell="A95" activePane="bottomLeft" state="frozen"/>
      <selection pane="bottomLeft" activeCell="B121" sqref="B121"/>
    </sheetView>
  </sheetViews>
  <sheetFormatPr defaultRowHeight="15"/>
  <cols>
    <col min="2" max="2" width="51" customWidth="1"/>
    <col min="3" max="3" width="9.140625" style="6"/>
    <col min="4" max="4" width="12.42578125" customWidth="1"/>
    <col min="6" max="6" width="11.5703125" customWidth="1"/>
    <col min="7" max="7" width="9.140625" customWidth="1"/>
    <col min="8" max="8" width="9.140625" style="13"/>
    <col min="9" max="9" width="9.28515625" style="14" bestFit="1" customWidth="1"/>
    <col min="10" max="10" width="9.140625" style="13"/>
    <col min="11" max="11" width="9.5703125" style="14" bestFit="1" customWidth="1"/>
    <col min="12" max="12" width="9.140625" style="13"/>
    <col min="13" max="13" width="9.28515625" style="14" bestFit="1" customWidth="1"/>
    <col min="14" max="14" width="9.140625" style="13"/>
    <col min="15" max="15" width="9.140625" style="14"/>
    <col min="16" max="16" width="9.140625" style="13"/>
    <col min="17" max="17" width="9.140625" style="14"/>
    <col min="18" max="18" width="9.140625" style="13"/>
    <col min="19" max="19" width="9.140625" style="14"/>
    <col min="20" max="20" width="12" bestFit="1" customWidth="1"/>
  </cols>
  <sheetData>
    <row r="1" spans="1:19" ht="24" thickBot="1">
      <c r="A1" s="118" t="s">
        <v>120</v>
      </c>
      <c r="B1" s="118"/>
      <c r="C1" s="118"/>
      <c r="D1" s="118"/>
      <c r="E1" s="118"/>
      <c r="F1" s="118"/>
      <c r="G1" s="118"/>
    </row>
    <row r="2" spans="1:19" ht="15.75" thickBot="1">
      <c r="H2" s="119" t="s">
        <v>121</v>
      </c>
      <c r="I2" s="120"/>
      <c r="J2" s="121" t="s">
        <v>122</v>
      </c>
      <c r="K2" s="122"/>
      <c r="L2" s="119" t="s">
        <v>123</v>
      </c>
      <c r="M2" s="123"/>
      <c r="N2" s="121" t="s">
        <v>124</v>
      </c>
      <c r="O2" s="124"/>
      <c r="P2" s="127" t="s">
        <v>125</v>
      </c>
      <c r="Q2" s="120"/>
      <c r="R2" s="128" t="s">
        <v>126</v>
      </c>
      <c r="S2" s="124"/>
    </row>
    <row r="3" spans="1:19" ht="25.5">
      <c r="A3" s="32" t="s">
        <v>0</v>
      </c>
      <c r="B3" s="33" t="s">
        <v>131</v>
      </c>
      <c r="C3" s="34" t="s">
        <v>1</v>
      </c>
      <c r="D3" s="35" t="s">
        <v>12</v>
      </c>
      <c r="E3" s="35" t="s">
        <v>115</v>
      </c>
      <c r="F3" s="35" t="s">
        <v>116</v>
      </c>
      <c r="G3" s="36" t="s">
        <v>117</v>
      </c>
      <c r="H3" s="21" t="s">
        <v>118</v>
      </c>
      <c r="I3" s="22" t="s">
        <v>117</v>
      </c>
      <c r="J3" s="21" t="s">
        <v>118</v>
      </c>
      <c r="K3" s="29" t="s">
        <v>117</v>
      </c>
      <c r="L3" s="21" t="s">
        <v>118</v>
      </c>
      <c r="M3" s="29" t="s">
        <v>117</v>
      </c>
      <c r="N3" s="21" t="s">
        <v>118</v>
      </c>
      <c r="O3" s="22" t="s">
        <v>117</v>
      </c>
      <c r="P3" s="19" t="s">
        <v>118</v>
      </c>
      <c r="Q3" s="22" t="s">
        <v>117</v>
      </c>
      <c r="R3" s="19" t="s">
        <v>118</v>
      </c>
      <c r="S3" s="22" t="s">
        <v>117</v>
      </c>
    </row>
    <row r="4" spans="1:19">
      <c r="A4" s="37">
        <v>1</v>
      </c>
      <c r="B4" s="1" t="s">
        <v>70</v>
      </c>
      <c r="C4" s="8" t="s">
        <v>68</v>
      </c>
      <c r="D4" s="4">
        <v>31681410</v>
      </c>
      <c r="E4" s="4">
        <f>H4+J4+L4+N4+P4+R4</f>
        <v>50</v>
      </c>
      <c r="F4" s="12">
        <v>4.0999999999999996</v>
      </c>
      <c r="G4" s="38">
        <f>E4*F4</f>
        <v>204.99999999999997</v>
      </c>
      <c r="H4" s="23"/>
      <c r="I4" s="24">
        <f>F4*H4</f>
        <v>0</v>
      </c>
      <c r="J4" s="23">
        <v>0</v>
      </c>
      <c r="K4" s="18">
        <f>J4*F4</f>
        <v>0</v>
      </c>
      <c r="L4" s="23"/>
      <c r="M4" s="18">
        <f>F4*L4</f>
        <v>0</v>
      </c>
      <c r="N4" s="23"/>
      <c r="O4" s="24">
        <f>N4*F4</f>
        <v>0</v>
      </c>
      <c r="P4" s="20">
        <v>50</v>
      </c>
      <c r="Q4" s="24">
        <f>P4*F4</f>
        <v>204.99999999999997</v>
      </c>
      <c r="R4" s="20"/>
      <c r="S4" s="24">
        <f>R4*F4</f>
        <v>0</v>
      </c>
    </row>
    <row r="5" spans="1:19">
      <c r="A5" s="37">
        <v>2</v>
      </c>
      <c r="B5" s="2" t="s">
        <v>71</v>
      </c>
      <c r="C5" s="10" t="s">
        <v>68</v>
      </c>
      <c r="D5" s="4">
        <v>31681410</v>
      </c>
      <c r="E5" s="4">
        <f t="shared" ref="E5:E70" si="0">H5+J5+L5+N5+P5+R5</f>
        <v>50</v>
      </c>
      <c r="F5" s="12">
        <v>7.3</v>
      </c>
      <c r="G5" s="38">
        <f t="shared" ref="G5:G70" si="1">E5*F5</f>
        <v>365</v>
      </c>
      <c r="H5" s="23"/>
      <c r="I5" s="24">
        <f t="shared" ref="I5:I70" si="2">F5*H5</f>
        <v>0</v>
      </c>
      <c r="J5" s="23">
        <v>0</v>
      </c>
      <c r="K5" s="18">
        <f t="shared" ref="K5:K70" si="3">J5*F5</f>
        <v>0</v>
      </c>
      <c r="L5" s="23"/>
      <c r="M5" s="18">
        <f t="shared" ref="M5:M70" si="4">F5*L5</f>
        <v>0</v>
      </c>
      <c r="N5" s="23"/>
      <c r="O5" s="24">
        <f t="shared" ref="O5:O70" si="5">N5*F5</f>
        <v>0</v>
      </c>
      <c r="P5" s="20">
        <v>50</v>
      </c>
      <c r="Q5" s="24">
        <f t="shared" ref="Q5:Q70" si="6">P5*F5</f>
        <v>365</v>
      </c>
      <c r="R5" s="20"/>
      <c r="S5" s="24">
        <f t="shared" ref="S5:S70" si="7">R5*F5</f>
        <v>0</v>
      </c>
    </row>
    <row r="6" spans="1:19">
      <c r="A6" s="37">
        <v>3</v>
      </c>
      <c r="B6" s="1" t="s">
        <v>85</v>
      </c>
      <c r="C6" s="10" t="s">
        <v>68</v>
      </c>
      <c r="D6" s="4">
        <v>31681410</v>
      </c>
      <c r="E6" s="4">
        <f t="shared" si="0"/>
        <v>500</v>
      </c>
      <c r="F6" s="12">
        <v>0.05</v>
      </c>
      <c r="G6" s="38">
        <f t="shared" si="1"/>
        <v>25</v>
      </c>
      <c r="H6" s="23">
        <v>500</v>
      </c>
      <c r="I6" s="24">
        <f t="shared" si="2"/>
        <v>25</v>
      </c>
      <c r="J6" s="23">
        <v>0</v>
      </c>
      <c r="K6" s="18">
        <f t="shared" si="3"/>
        <v>0</v>
      </c>
      <c r="L6" s="23"/>
      <c r="M6" s="18">
        <f t="shared" si="4"/>
        <v>0</v>
      </c>
      <c r="N6" s="23"/>
      <c r="O6" s="24">
        <f t="shared" si="5"/>
        <v>0</v>
      </c>
      <c r="P6" s="20"/>
      <c r="Q6" s="24">
        <f t="shared" si="6"/>
        <v>0</v>
      </c>
      <c r="R6" s="20"/>
      <c r="S6" s="24">
        <f t="shared" si="7"/>
        <v>0</v>
      </c>
    </row>
    <row r="7" spans="1:19">
      <c r="A7" s="37">
        <v>4</v>
      </c>
      <c r="B7" s="1" t="s">
        <v>86</v>
      </c>
      <c r="C7" s="10" t="s">
        <v>68</v>
      </c>
      <c r="D7" s="4">
        <v>31681410</v>
      </c>
      <c r="E7" s="4">
        <f t="shared" si="0"/>
        <v>500</v>
      </c>
      <c r="F7" s="12">
        <v>0.05</v>
      </c>
      <c r="G7" s="38">
        <f t="shared" si="1"/>
        <v>25</v>
      </c>
      <c r="H7" s="23">
        <v>500</v>
      </c>
      <c r="I7" s="24">
        <f t="shared" si="2"/>
        <v>25</v>
      </c>
      <c r="J7" s="23">
        <v>0</v>
      </c>
      <c r="K7" s="18">
        <f t="shared" si="3"/>
        <v>0</v>
      </c>
      <c r="L7" s="23"/>
      <c r="M7" s="18">
        <f t="shared" si="4"/>
        <v>0</v>
      </c>
      <c r="N7" s="23"/>
      <c r="O7" s="24">
        <f t="shared" si="5"/>
        <v>0</v>
      </c>
      <c r="P7" s="20"/>
      <c r="Q7" s="24">
        <f t="shared" si="6"/>
        <v>0</v>
      </c>
      <c r="R7" s="20"/>
      <c r="S7" s="24">
        <f t="shared" si="7"/>
        <v>0</v>
      </c>
    </row>
    <row r="8" spans="1:19">
      <c r="A8" s="37">
        <v>5</v>
      </c>
      <c r="B8" s="1" t="s">
        <v>87</v>
      </c>
      <c r="C8" s="10" t="s">
        <v>68</v>
      </c>
      <c r="D8" s="4">
        <v>31681410</v>
      </c>
      <c r="E8" s="4">
        <f t="shared" si="0"/>
        <v>500</v>
      </c>
      <c r="F8" s="12">
        <v>0.05</v>
      </c>
      <c r="G8" s="38">
        <f t="shared" si="1"/>
        <v>25</v>
      </c>
      <c r="H8" s="23">
        <v>500</v>
      </c>
      <c r="I8" s="24">
        <f t="shared" si="2"/>
        <v>25</v>
      </c>
      <c r="J8" s="23">
        <v>0</v>
      </c>
      <c r="K8" s="18">
        <f t="shared" si="3"/>
        <v>0</v>
      </c>
      <c r="L8" s="23"/>
      <c r="M8" s="18">
        <f t="shared" si="4"/>
        <v>0</v>
      </c>
      <c r="N8" s="23"/>
      <c r="O8" s="24">
        <f t="shared" si="5"/>
        <v>0</v>
      </c>
      <c r="P8" s="20"/>
      <c r="Q8" s="24">
        <f t="shared" si="6"/>
        <v>0</v>
      </c>
      <c r="R8" s="20"/>
      <c r="S8" s="24">
        <f t="shared" si="7"/>
        <v>0</v>
      </c>
    </row>
    <row r="9" spans="1:19">
      <c r="A9" s="37">
        <v>6</v>
      </c>
      <c r="B9" s="5" t="s">
        <v>98</v>
      </c>
      <c r="C9" s="8" t="s">
        <v>68</v>
      </c>
      <c r="D9" s="4">
        <v>31681410</v>
      </c>
      <c r="E9" s="4">
        <f t="shared" si="0"/>
        <v>5</v>
      </c>
      <c r="F9" s="11">
        <v>2.1</v>
      </c>
      <c r="G9" s="38">
        <f t="shared" si="1"/>
        <v>10.5</v>
      </c>
      <c r="H9" s="23"/>
      <c r="I9" s="24">
        <f t="shared" si="2"/>
        <v>0</v>
      </c>
      <c r="J9" s="23">
        <v>0</v>
      </c>
      <c r="K9" s="18">
        <f t="shared" si="3"/>
        <v>0</v>
      </c>
      <c r="L9" s="23"/>
      <c r="M9" s="18">
        <f t="shared" si="4"/>
        <v>0</v>
      </c>
      <c r="N9" s="23">
        <v>5</v>
      </c>
      <c r="O9" s="24">
        <f t="shared" si="5"/>
        <v>10.5</v>
      </c>
      <c r="P9" s="20"/>
      <c r="Q9" s="24">
        <f t="shared" si="6"/>
        <v>0</v>
      </c>
      <c r="R9" s="20"/>
      <c r="S9" s="24">
        <f t="shared" si="7"/>
        <v>0</v>
      </c>
    </row>
    <row r="10" spans="1:19">
      <c r="A10" s="37">
        <v>7</v>
      </c>
      <c r="B10" s="68" t="s">
        <v>99</v>
      </c>
      <c r="C10" s="65" t="s">
        <v>68</v>
      </c>
      <c r="D10" s="66">
        <v>31681410</v>
      </c>
      <c r="E10" s="66">
        <f t="shared" si="0"/>
        <v>20</v>
      </c>
      <c r="F10" s="62">
        <v>1.1299999999999999</v>
      </c>
      <c r="G10" s="38">
        <f t="shared" si="1"/>
        <v>22.599999999999998</v>
      </c>
      <c r="H10" s="70">
        <v>15</v>
      </c>
      <c r="I10" s="71">
        <f t="shared" si="2"/>
        <v>16.95</v>
      </c>
      <c r="J10" s="23">
        <v>0</v>
      </c>
      <c r="K10" s="18">
        <f t="shared" si="3"/>
        <v>0</v>
      </c>
      <c r="L10" s="23"/>
      <c r="M10" s="18">
        <f t="shared" si="4"/>
        <v>0</v>
      </c>
      <c r="N10" s="78">
        <v>5</v>
      </c>
      <c r="O10" s="77">
        <f t="shared" si="5"/>
        <v>5.6499999999999995</v>
      </c>
      <c r="P10" s="20"/>
      <c r="Q10" s="24">
        <f t="shared" si="6"/>
        <v>0</v>
      </c>
      <c r="R10" s="20"/>
      <c r="S10" s="24">
        <f t="shared" si="7"/>
        <v>0</v>
      </c>
    </row>
    <row r="11" spans="1:19">
      <c r="A11" s="37">
        <v>8</v>
      </c>
      <c r="B11" s="68" t="s">
        <v>100</v>
      </c>
      <c r="C11" s="65" t="s">
        <v>68</v>
      </c>
      <c r="D11" s="66">
        <v>31681410</v>
      </c>
      <c r="E11" s="66">
        <f t="shared" si="0"/>
        <v>20</v>
      </c>
      <c r="F11" s="62">
        <v>1.1299999999999999</v>
      </c>
      <c r="G11" s="38">
        <f t="shared" si="1"/>
        <v>22.599999999999998</v>
      </c>
      <c r="H11" s="70">
        <v>15</v>
      </c>
      <c r="I11" s="71">
        <f t="shared" si="2"/>
        <v>16.95</v>
      </c>
      <c r="J11" s="23">
        <v>0</v>
      </c>
      <c r="K11" s="18">
        <f t="shared" si="3"/>
        <v>0</v>
      </c>
      <c r="L11" s="23"/>
      <c r="M11" s="18">
        <f t="shared" si="4"/>
        <v>0</v>
      </c>
      <c r="N11" s="78">
        <v>5</v>
      </c>
      <c r="O11" s="77">
        <f t="shared" si="5"/>
        <v>5.6499999999999995</v>
      </c>
      <c r="P11" s="20"/>
      <c r="Q11" s="24">
        <f t="shared" si="6"/>
        <v>0</v>
      </c>
      <c r="R11" s="20"/>
      <c r="S11" s="24">
        <f t="shared" si="7"/>
        <v>0</v>
      </c>
    </row>
    <row r="12" spans="1:19">
      <c r="A12" s="37">
        <v>9</v>
      </c>
      <c r="B12" s="67" t="s">
        <v>108</v>
      </c>
      <c r="C12" s="69" t="s">
        <v>68</v>
      </c>
      <c r="D12" s="66">
        <v>31681410</v>
      </c>
      <c r="E12" s="66">
        <f t="shared" si="0"/>
        <v>25</v>
      </c>
      <c r="F12" s="62">
        <v>1.1299999999999999</v>
      </c>
      <c r="G12" s="38">
        <f t="shared" si="1"/>
        <v>28.249999999999996</v>
      </c>
      <c r="H12" s="70">
        <v>15</v>
      </c>
      <c r="I12" s="71">
        <f t="shared" si="2"/>
        <v>16.95</v>
      </c>
      <c r="J12" s="23">
        <v>0</v>
      </c>
      <c r="K12" s="18">
        <f t="shared" si="3"/>
        <v>0</v>
      </c>
      <c r="L12" s="23">
        <v>10</v>
      </c>
      <c r="M12" s="18">
        <f t="shared" si="4"/>
        <v>11.299999999999999</v>
      </c>
      <c r="N12" s="78"/>
      <c r="O12" s="77">
        <f t="shared" si="5"/>
        <v>0</v>
      </c>
      <c r="P12" s="20"/>
      <c r="Q12" s="24">
        <f t="shared" si="6"/>
        <v>0</v>
      </c>
      <c r="R12" s="20"/>
      <c r="S12" s="24">
        <f t="shared" si="7"/>
        <v>0</v>
      </c>
    </row>
    <row r="13" spans="1:19">
      <c r="A13" s="37">
        <v>10</v>
      </c>
      <c r="B13" s="67" t="s">
        <v>96</v>
      </c>
      <c r="C13" s="65" t="s">
        <v>68</v>
      </c>
      <c r="D13" s="66">
        <v>31681410</v>
      </c>
      <c r="E13" s="66">
        <f t="shared" si="0"/>
        <v>28</v>
      </c>
      <c r="F13" s="62">
        <v>1.1299999999999999</v>
      </c>
      <c r="G13" s="38">
        <f t="shared" si="1"/>
        <v>31.639999999999997</v>
      </c>
      <c r="H13" s="70">
        <v>10</v>
      </c>
      <c r="I13" s="71">
        <f t="shared" si="2"/>
        <v>11.299999999999999</v>
      </c>
      <c r="J13" s="23">
        <v>0</v>
      </c>
      <c r="K13" s="18">
        <f t="shared" si="3"/>
        <v>0</v>
      </c>
      <c r="L13" s="23">
        <v>10</v>
      </c>
      <c r="M13" s="18">
        <f t="shared" si="4"/>
        <v>11.299999999999999</v>
      </c>
      <c r="N13" s="78">
        <v>8</v>
      </c>
      <c r="O13" s="77">
        <f t="shared" si="5"/>
        <v>9.0399999999999991</v>
      </c>
      <c r="P13" s="20"/>
      <c r="Q13" s="24">
        <f t="shared" si="6"/>
        <v>0</v>
      </c>
      <c r="R13" s="20"/>
      <c r="S13" s="24">
        <f t="shared" si="7"/>
        <v>0</v>
      </c>
    </row>
    <row r="14" spans="1:19">
      <c r="A14" s="37">
        <v>11</v>
      </c>
      <c r="B14" s="52" t="s">
        <v>97</v>
      </c>
      <c r="C14" s="53" t="s">
        <v>68</v>
      </c>
      <c r="D14" s="54">
        <v>31681410</v>
      </c>
      <c r="E14" s="54">
        <f t="shared" si="0"/>
        <v>15</v>
      </c>
      <c r="F14" s="62">
        <v>1.1299999999999999</v>
      </c>
      <c r="G14" s="38">
        <f t="shared" si="1"/>
        <v>16.95</v>
      </c>
      <c r="H14" s="23"/>
      <c r="I14" s="24">
        <f t="shared" si="2"/>
        <v>0</v>
      </c>
      <c r="J14" s="23">
        <v>0</v>
      </c>
      <c r="K14" s="18">
        <f t="shared" si="3"/>
        <v>0</v>
      </c>
      <c r="L14" s="23">
        <v>10</v>
      </c>
      <c r="M14" s="18">
        <f t="shared" si="4"/>
        <v>11.299999999999999</v>
      </c>
      <c r="N14" s="78">
        <v>5</v>
      </c>
      <c r="O14" s="77">
        <f t="shared" si="5"/>
        <v>5.6499999999999995</v>
      </c>
      <c r="P14" s="20"/>
      <c r="Q14" s="24">
        <f t="shared" si="6"/>
        <v>0</v>
      </c>
      <c r="R14" s="20"/>
      <c r="S14" s="24">
        <f t="shared" si="7"/>
        <v>0</v>
      </c>
    </row>
    <row r="15" spans="1:19">
      <c r="A15" s="37">
        <v>12</v>
      </c>
      <c r="B15" s="5" t="s">
        <v>101</v>
      </c>
      <c r="C15" s="8" t="s">
        <v>68</v>
      </c>
      <c r="D15" s="4">
        <v>31681410</v>
      </c>
      <c r="E15" s="4">
        <f t="shared" si="0"/>
        <v>2</v>
      </c>
      <c r="F15" s="12">
        <v>3.1</v>
      </c>
      <c r="G15" s="38">
        <f t="shared" si="1"/>
        <v>6.2</v>
      </c>
      <c r="H15" s="23"/>
      <c r="I15" s="24">
        <f t="shared" si="2"/>
        <v>0</v>
      </c>
      <c r="J15" s="23">
        <v>0</v>
      </c>
      <c r="K15" s="18">
        <f t="shared" si="3"/>
        <v>0</v>
      </c>
      <c r="L15" s="23"/>
      <c r="M15" s="18">
        <f t="shared" si="4"/>
        <v>0</v>
      </c>
      <c r="N15" s="23">
        <v>2</v>
      </c>
      <c r="O15" s="24">
        <f t="shared" si="5"/>
        <v>6.2</v>
      </c>
      <c r="P15" s="20"/>
      <c r="Q15" s="24">
        <f t="shared" si="6"/>
        <v>0</v>
      </c>
      <c r="R15" s="20"/>
      <c r="S15" s="24">
        <f t="shared" si="7"/>
        <v>0</v>
      </c>
    </row>
    <row r="16" spans="1:19">
      <c r="A16" s="37">
        <v>13</v>
      </c>
      <c r="B16" s="5" t="s">
        <v>102</v>
      </c>
      <c r="C16" s="8" t="s">
        <v>68</v>
      </c>
      <c r="D16" s="4">
        <v>31681410</v>
      </c>
      <c r="E16" s="4">
        <f t="shared" si="0"/>
        <v>2</v>
      </c>
      <c r="F16" s="12">
        <v>3.1</v>
      </c>
      <c r="G16" s="38">
        <f t="shared" si="1"/>
        <v>6.2</v>
      </c>
      <c r="H16" s="23"/>
      <c r="I16" s="24">
        <f t="shared" si="2"/>
        <v>0</v>
      </c>
      <c r="J16" s="23">
        <v>0</v>
      </c>
      <c r="K16" s="18">
        <f t="shared" si="3"/>
        <v>0</v>
      </c>
      <c r="L16" s="23"/>
      <c r="M16" s="18">
        <f t="shared" si="4"/>
        <v>0</v>
      </c>
      <c r="N16" s="23">
        <v>2</v>
      </c>
      <c r="O16" s="24">
        <f t="shared" si="5"/>
        <v>6.2</v>
      </c>
      <c r="P16" s="20"/>
      <c r="Q16" s="24">
        <f t="shared" si="6"/>
        <v>0</v>
      </c>
      <c r="R16" s="20"/>
      <c r="S16" s="24">
        <f t="shared" si="7"/>
        <v>0</v>
      </c>
    </row>
    <row r="17" spans="1:19">
      <c r="A17" s="37">
        <v>14</v>
      </c>
      <c r="B17" s="5" t="s">
        <v>103</v>
      </c>
      <c r="C17" s="8" t="s">
        <v>68</v>
      </c>
      <c r="D17" s="4">
        <v>31681410</v>
      </c>
      <c r="E17" s="4">
        <f t="shared" si="0"/>
        <v>2</v>
      </c>
      <c r="F17" s="12">
        <v>3.1</v>
      </c>
      <c r="G17" s="38">
        <f t="shared" si="1"/>
        <v>6.2</v>
      </c>
      <c r="H17" s="23"/>
      <c r="I17" s="24">
        <f t="shared" si="2"/>
        <v>0</v>
      </c>
      <c r="J17" s="23">
        <v>0</v>
      </c>
      <c r="K17" s="18">
        <f t="shared" si="3"/>
        <v>0</v>
      </c>
      <c r="L17" s="23"/>
      <c r="M17" s="18">
        <f t="shared" si="4"/>
        <v>0</v>
      </c>
      <c r="N17" s="23">
        <v>2</v>
      </c>
      <c r="O17" s="24">
        <f t="shared" si="5"/>
        <v>6.2</v>
      </c>
      <c r="P17" s="20"/>
      <c r="Q17" s="24">
        <f t="shared" si="6"/>
        <v>0</v>
      </c>
      <c r="R17" s="20"/>
      <c r="S17" s="24">
        <f t="shared" si="7"/>
        <v>0</v>
      </c>
    </row>
    <row r="18" spans="1:19">
      <c r="A18" s="37">
        <v>15</v>
      </c>
      <c r="B18" s="5" t="s">
        <v>104</v>
      </c>
      <c r="C18" s="8" t="s">
        <v>68</v>
      </c>
      <c r="D18" s="4">
        <v>31681410</v>
      </c>
      <c r="E18" s="4">
        <f t="shared" si="0"/>
        <v>8</v>
      </c>
      <c r="F18" s="12">
        <v>3.1</v>
      </c>
      <c r="G18" s="38">
        <f t="shared" si="1"/>
        <v>24.8</v>
      </c>
      <c r="H18" s="23"/>
      <c r="I18" s="24">
        <f t="shared" si="2"/>
        <v>0</v>
      </c>
      <c r="J18" s="23">
        <v>0</v>
      </c>
      <c r="K18" s="18">
        <f t="shared" si="3"/>
        <v>0</v>
      </c>
      <c r="L18" s="23"/>
      <c r="M18" s="18">
        <f t="shared" si="4"/>
        <v>0</v>
      </c>
      <c r="N18" s="23">
        <v>8</v>
      </c>
      <c r="O18" s="24">
        <f t="shared" si="5"/>
        <v>24.8</v>
      </c>
      <c r="P18" s="20"/>
      <c r="Q18" s="24">
        <f t="shared" si="6"/>
        <v>0</v>
      </c>
      <c r="R18" s="20"/>
      <c r="S18" s="24">
        <f t="shared" si="7"/>
        <v>0</v>
      </c>
    </row>
    <row r="19" spans="1:19">
      <c r="A19" s="37">
        <v>16</v>
      </c>
      <c r="B19" s="5" t="s">
        <v>105</v>
      </c>
      <c r="C19" s="8" t="s">
        <v>68</v>
      </c>
      <c r="D19" s="4">
        <v>31681410</v>
      </c>
      <c r="E19" s="4">
        <f t="shared" si="0"/>
        <v>4</v>
      </c>
      <c r="F19" s="12">
        <v>3.1</v>
      </c>
      <c r="G19" s="38">
        <f t="shared" si="1"/>
        <v>12.4</v>
      </c>
      <c r="H19" s="23"/>
      <c r="I19" s="24">
        <f t="shared" si="2"/>
        <v>0</v>
      </c>
      <c r="J19" s="23">
        <v>0</v>
      </c>
      <c r="K19" s="18">
        <f t="shared" si="3"/>
        <v>0</v>
      </c>
      <c r="L19" s="23"/>
      <c r="M19" s="18">
        <f t="shared" si="4"/>
        <v>0</v>
      </c>
      <c r="N19" s="23">
        <v>4</v>
      </c>
      <c r="O19" s="24">
        <f t="shared" si="5"/>
        <v>12.4</v>
      </c>
      <c r="P19" s="20"/>
      <c r="Q19" s="24">
        <f t="shared" si="6"/>
        <v>0</v>
      </c>
      <c r="R19" s="20"/>
      <c r="S19" s="24">
        <f t="shared" si="7"/>
        <v>0</v>
      </c>
    </row>
    <row r="20" spans="1:19">
      <c r="A20" s="37">
        <v>17</v>
      </c>
      <c r="B20" s="5" t="s">
        <v>106</v>
      </c>
      <c r="C20" s="8" t="s">
        <v>68</v>
      </c>
      <c r="D20" s="4">
        <v>31681410</v>
      </c>
      <c r="E20" s="4">
        <f t="shared" si="0"/>
        <v>8</v>
      </c>
      <c r="F20" s="12">
        <v>3.1</v>
      </c>
      <c r="G20" s="38">
        <f t="shared" si="1"/>
        <v>24.8</v>
      </c>
      <c r="H20" s="23"/>
      <c r="I20" s="24">
        <f t="shared" si="2"/>
        <v>0</v>
      </c>
      <c r="J20" s="23">
        <v>0</v>
      </c>
      <c r="K20" s="18">
        <f t="shared" si="3"/>
        <v>0</v>
      </c>
      <c r="L20" s="23"/>
      <c r="M20" s="18">
        <f t="shared" si="4"/>
        <v>0</v>
      </c>
      <c r="N20" s="23">
        <v>8</v>
      </c>
      <c r="O20" s="24">
        <f t="shared" si="5"/>
        <v>24.8</v>
      </c>
      <c r="P20" s="20"/>
      <c r="Q20" s="24">
        <f t="shared" si="6"/>
        <v>0</v>
      </c>
      <c r="R20" s="20"/>
      <c r="S20" s="24">
        <f t="shared" si="7"/>
        <v>0</v>
      </c>
    </row>
    <row r="21" spans="1:19">
      <c r="A21" s="37">
        <v>18</v>
      </c>
      <c r="B21" s="52" t="s">
        <v>130</v>
      </c>
      <c r="C21" s="8" t="s">
        <v>68</v>
      </c>
      <c r="D21" s="4">
        <v>31681409</v>
      </c>
      <c r="E21" s="4">
        <f t="shared" si="0"/>
        <v>50</v>
      </c>
      <c r="F21" s="12">
        <v>1.25</v>
      </c>
      <c r="G21" s="38">
        <f t="shared" ref="G21" si="8">E21*F21</f>
        <v>62.5</v>
      </c>
      <c r="H21" s="23"/>
      <c r="I21" s="24"/>
      <c r="J21" s="23"/>
      <c r="K21" s="18"/>
      <c r="L21" s="23"/>
      <c r="M21" s="18"/>
      <c r="N21" s="23">
        <v>50</v>
      </c>
      <c r="O21" s="24">
        <f t="shared" si="5"/>
        <v>62.5</v>
      </c>
      <c r="P21" s="20"/>
      <c r="Q21" s="24"/>
      <c r="R21" s="20"/>
      <c r="S21" s="24"/>
    </row>
    <row r="22" spans="1:19">
      <c r="A22" s="37">
        <v>19</v>
      </c>
      <c r="B22" s="1" t="s">
        <v>16</v>
      </c>
      <c r="C22" s="8" t="s">
        <v>68</v>
      </c>
      <c r="D22" s="4">
        <v>31681410</v>
      </c>
      <c r="E22" s="4">
        <f t="shared" si="0"/>
        <v>75</v>
      </c>
      <c r="F22" s="12">
        <v>1.25</v>
      </c>
      <c r="G22" s="38">
        <f t="shared" si="1"/>
        <v>93.75</v>
      </c>
      <c r="H22" s="23"/>
      <c r="I22" s="24">
        <f t="shared" si="2"/>
        <v>0</v>
      </c>
      <c r="J22" s="23">
        <v>0</v>
      </c>
      <c r="K22" s="18">
        <f t="shared" si="3"/>
        <v>0</v>
      </c>
      <c r="L22" s="23"/>
      <c r="M22" s="18">
        <f t="shared" si="4"/>
        <v>0</v>
      </c>
      <c r="N22" s="23">
        <v>75</v>
      </c>
      <c r="O22" s="24">
        <f t="shared" si="5"/>
        <v>93.75</v>
      </c>
      <c r="P22" s="20"/>
      <c r="Q22" s="24">
        <f t="shared" si="6"/>
        <v>0</v>
      </c>
      <c r="R22" s="20"/>
      <c r="S22" s="24">
        <f t="shared" si="7"/>
        <v>0</v>
      </c>
    </row>
    <row r="23" spans="1:19">
      <c r="A23" s="37">
        <v>20</v>
      </c>
      <c r="B23" s="1" t="s">
        <v>17</v>
      </c>
      <c r="C23" s="8" t="s">
        <v>68</v>
      </c>
      <c r="D23" s="4">
        <v>31681410</v>
      </c>
      <c r="E23" s="4">
        <f t="shared" si="0"/>
        <v>75</v>
      </c>
      <c r="F23" s="12">
        <v>1.25</v>
      </c>
      <c r="G23" s="38">
        <f t="shared" si="1"/>
        <v>93.75</v>
      </c>
      <c r="H23" s="23"/>
      <c r="I23" s="24">
        <f t="shared" si="2"/>
        <v>0</v>
      </c>
      <c r="J23" s="23">
        <v>0</v>
      </c>
      <c r="K23" s="18">
        <f t="shared" si="3"/>
        <v>0</v>
      </c>
      <c r="L23" s="23"/>
      <c r="M23" s="18">
        <f t="shared" si="4"/>
        <v>0</v>
      </c>
      <c r="N23" s="23">
        <v>75</v>
      </c>
      <c r="O23" s="24">
        <f t="shared" si="5"/>
        <v>93.75</v>
      </c>
      <c r="P23" s="20"/>
      <c r="Q23" s="24">
        <f t="shared" si="6"/>
        <v>0</v>
      </c>
      <c r="R23" s="20"/>
      <c r="S23" s="24">
        <f t="shared" si="7"/>
        <v>0</v>
      </c>
    </row>
    <row r="24" spans="1:19" ht="38.25">
      <c r="A24" s="37">
        <v>21</v>
      </c>
      <c r="B24" s="1" t="s">
        <v>18</v>
      </c>
      <c r="C24" s="9" t="s">
        <v>68</v>
      </c>
      <c r="D24" s="4">
        <v>31681410</v>
      </c>
      <c r="E24" s="4">
        <f t="shared" si="0"/>
        <v>100</v>
      </c>
      <c r="F24" s="12">
        <v>0.42</v>
      </c>
      <c r="G24" s="38">
        <f t="shared" si="1"/>
        <v>42</v>
      </c>
      <c r="H24" s="23">
        <v>100</v>
      </c>
      <c r="I24" s="24">
        <f t="shared" si="2"/>
        <v>42</v>
      </c>
      <c r="J24" s="23">
        <v>0</v>
      </c>
      <c r="K24" s="18">
        <f t="shared" si="3"/>
        <v>0</v>
      </c>
      <c r="L24" s="23"/>
      <c r="M24" s="18">
        <f t="shared" si="4"/>
        <v>0</v>
      </c>
      <c r="N24" s="23"/>
      <c r="O24" s="24">
        <f t="shared" si="5"/>
        <v>0</v>
      </c>
      <c r="P24" s="20"/>
      <c r="Q24" s="24">
        <f t="shared" si="6"/>
        <v>0</v>
      </c>
      <c r="R24" s="20"/>
      <c r="S24" s="24">
        <f t="shared" si="7"/>
        <v>0</v>
      </c>
    </row>
    <row r="25" spans="1:19">
      <c r="A25" s="37">
        <v>22</v>
      </c>
      <c r="B25" s="1" t="s">
        <v>19</v>
      </c>
      <c r="C25" s="10" t="s">
        <v>68</v>
      </c>
      <c r="D25" s="4">
        <v>31681410</v>
      </c>
      <c r="E25" s="4">
        <f t="shared" si="0"/>
        <v>30</v>
      </c>
      <c r="F25" s="12">
        <v>0.16</v>
      </c>
      <c r="G25" s="38">
        <f t="shared" si="1"/>
        <v>4.8</v>
      </c>
      <c r="H25" s="23">
        <v>30</v>
      </c>
      <c r="I25" s="24">
        <f t="shared" si="2"/>
        <v>4.8</v>
      </c>
      <c r="J25" s="23">
        <v>0</v>
      </c>
      <c r="K25" s="18">
        <f t="shared" si="3"/>
        <v>0</v>
      </c>
      <c r="L25" s="23"/>
      <c r="M25" s="18">
        <f t="shared" si="4"/>
        <v>0</v>
      </c>
      <c r="N25" s="23"/>
      <c r="O25" s="24">
        <f t="shared" si="5"/>
        <v>0</v>
      </c>
      <c r="P25" s="20"/>
      <c r="Q25" s="24">
        <f t="shared" si="6"/>
        <v>0</v>
      </c>
      <c r="R25" s="20"/>
      <c r="S25" s="24">
        <f t="shared" si="7"/>
        <v>0</v>
      </c>
    </row>
    <row r="26" spans="1:19">
      <c r="A26" s="37">
        <v>23</v>
      </c>
      <c r="B26" s="5" t="s">
        <v>20</v>
      </c>
      <c r="C26" s="8" t="s">
        <v>68</v>
      </c>
      <c r="D26" s="4">
        <v>31681410</v>
      </c>
      <c r="E26" s="4">
        <f t="shared" si="0"/>
        <v>15</v>
      </c>
      <c r="F26" s="12">
        <v>0.95</v>
      </c>
      <c r="G26" s="38">
        <f t="shared" si="1"/>
        <v>14.25</v>
      </c>
      <c r="H26" s="23"/>
      <c r="I26" s="24">
        <f t="shared" si="2"/>
        <v>0</v>
      </c>
      <c r="J26" s="23">
        <v>0</v>
      </c>
      <c r="K26" s="18">
        <f t="shared" si="3"/>
        <v>0</v>
      </c>
      <c r="L26" s="23"/>
      <c r="M26" s="18">
        <f t="shared" si="4"/>
        <v>0</v>
      </c>
      <c r="N26" s="23">
        <v>15</v>
      </c>
      <c r="O26" s="24">
        <f t="shared" si="5"/>
        <v>14.25</v>
      </c>
      <c r="P26" s="20"/>
      <c r="Q26" s="24">
        <f t="shared" si="6"/>
        <v>0</v>
      </c>
      <c r="R26" s="20"/>
      <c r="S26" s="24">
        <f t="shared" si="7"/>
        <v>0</v>
      </c>
    </row>
    <row r="27" spans="1:19">
      <c r="A27" s="37">
        <v>24</v>
      </c>
      <c r="B27" s="64" t="s">
        <v>72</v>
      </c>
      <c r="C27" s="65" t="s">
        <v>69</v>
      </c>
      <c r="D27" s="66">
        <v>31681410</v>
      </c>
      <c r="E27" s="66">
        <f t="shared" si="0"/>
        <v>24</v>
      </c>
      <c r="F27" s="62">
        <v>0.75</v>
      </c>
      <c r="G27" s="38">
        <f t="shared" si="1"/>
        <v>18</v>
      </c>
      <c r="H27" s="70">
        <v>14</v>
      </c>
      <c r="I27" s="71">
        <f t="shared" si="2"/>
        <v>10.5</v>
      </c>
      <c r="J27" s="23">
        <v>0</v>
      </c>
      <c r="K27" s="18">
        <f t="shared" si="3"/>
        <v>0</v>
      </c>
      <c r="L27" s="23"/>
      <c r="M27" s="18">
        <f t="shared" si="4"/>
        <v>0</v>
      </c>
      <c r="N27" s="23"/>
      <c r="O27" s="24">
        <f t="shared" si="5"/>
        <v>0</v>
      </c>
      <c r="P27" s="74">
        <v>10</v>
      </c>
      <c r="Q27" s="75">
        <f t="shared" si="6"/>
        <v>7.5</v>
      </c>
      <c r="R27" s="20"/>
      <c r="S27" s="24">
        <f t="shared" si="7"/>
        <v>0</v>
      </c>
    </row>
    <row r="28" spans="1:19">
      <c r="A28" s="37">
        <v>25</v>
      </c>
      <c r="B28" s="2" t="s">
        <v>21</v>
      </c>
      <c r="C28" s="8" t="s">
        <v>68</v>
      </c>
      <c r="D28" s="4">
        <v>31681410</v>
      </c>
      <c r="E28" s="4">
        <f t="shared" si="0"/>
        <v>18</v>
      </c>
      <c r="F28" s="12">
        <v>2.1</v>
      </c>
      <c r="G28" s="38">
        <f t="shared" si="1"/>
        <v>37.800000000000004</v>
      </c>
      <c r="H28" s="23">
        <v>15</v>
      </c>
      <c r="I28" s="24">
        <f t="shared" si="2"/>
        <v>31.5</v>
      </c>
      <c r="J28" s="23">
        <v>0</v>
      </c>
      <c r="K28" s="18">
        <f t="shared" si="3"/>
        <v>0</v>
      </c>
      <c r="L28" s="23">
        <v>3</v>
      </c>
      <c r="M28" s="18">
        <f t="shared" si="4"/>
        <v>6.3000000000000007</v>
      </c>
      <c r="N28" s="23"/>
      <c r="O28" s="24">
        <f t="shared" si="5"/>
        <v>0</v>
      </c>
      <c r="P28" s="20"/>
      <c r="Q28" s="24">
        <f t="shared" si="6"/>
        <v>0</v>
      </c>
      <c r="R28" s="20"/>
      <c r="S28" s="24">
        <f t="shared" si="7"/>
        <v>0</v>
      </c>
    </row>
    <row r="29" spans="1:19">
      <c r="A29" s="37">
        <v>26</v>
      </c>
      <c r="B29" s="67" t="s">
        <v>22</v>
      </c>
      <c r="C29" s="65" t="s">
        <v>68</v>
      </c>
      <c r="D29" s="66">
        <v>31681410</v>
      </c>
      <c r="E29" s="66">
        <f t="shared" si="0"/>
        <v>18</v>
      </c>
      <c r="F29" s="62">
        <v>2.5</v>
      </c>
      <c r="G29" s="38">
        <f t="shared" si="1"/>
        <v>45</v>
      </c>
      <c r="H29" s="70">
        <v>10</v>
      </c>
      <c r="I29" s="71">
        <f t="shared" si="2"/>
        <v>25</v>
      </c>
      <c r="J29" s="23">
        <v>0</v>
      </c>
      <c r="K29" s="18">
        <f t="shared" si="3"/>
        <v>0</v>
      </c>
      <c r="L29" s="23">
        <v>3</v>
      </c>
      <c r="M29" s="18">
        <f t="shared" si="4"/>
        <v>7.5</v>
      </c>
      <c r="N29" s="23"/>
      <c r="O29" s="24">
        <f t="shared" si="5"/>
        <v>0</v>
      </c>
      <c r="P29" s="76">
        <v>5</v>
      </c>
      <c r="Q29" s="77">
        <f t="shared" si="6"/>
        <v>12.5</v>
      </c>
      <c r="R29" s="20"/>
      <c r="S29" s="24">
        <f t="shared" si="7"/>
        <v>0</v>
      </c>
    </row>
    <row r="30" spans="1:19">
      <c r="A30" s="37">
        <v>27</v>
      </c>
      <c r="B30" s="5" t="s">
        <v>73</v>
      </c>
      <c r="C30" s="8" t="s">
        <v>68</v>
      </c>
      <c r="D30" s="4">
        <v>31681410</v>
      </c>
      <c r="E30" s="4">
        <f t="shared" si="0"/>
        <v>10</v>
      </c>
      <c r="F30" s="12">
        <v>20</v>
      </c>
      <c r="G30" s="38">
        <f t="shared" si="1"/>
        <v>200</v>
      </c>
      <c r="H30" s="23"/>
      <c r="I30" s="24">
        <f t="shared" si="2"/>
        <v>0</v>
      </c>
      <c r="J30" s="23">
        <v>0</v>
      </c>
      <c r="K30" s="18">
        <f t="shared" si="3"/>
        <v>0</v>
      </c>
      <c r="L30" s="23"/>
      <c r="M30" s="18">
        <f t="shared" si="4"/>
        <v>0</v>
      </c>
      <c r="N30" s="23"/>
      <c r="O30" s="24">
        <f t="shared" si="5"/>
        <v>0</v>
      </c>
      <c r="P30" s="20">
        <v>10</v>
      </c>
      <c r="Q30" s="24">
        <f t="shared" si="6"/>
        <v>200</v>
      </c>
      <c r="R30" s="20"/>
      <c r="S30" s="24">
        <f t="shared" si="7"/>
        <v>0</v>
      </c>
    </row>
    <row r="31" spans="1:19">
      <c r="A31" s="37">
        <v>28</v>
      </c>
      <c r="B31" s="5" t="s">
        <v>23</v>
      </c>
      <c r="C31" s="8" t="s">
        <v>68</v>
      </c>
      <c r="D31" s="4">
        <v>31681410</v>
      </c>
      <c r="E31" s="4">
        <f t="shared" si="0"/>
        <v>5</v>
      </c>
      <c r="F31" s="12">
        <v>16.5</v>
      </c>
      <c r="G31" s="38">
        <f t="shared" si="1"/>
        <v>82.5</v>
      </c>
      <c r="H31" s="23"/>
      <c r="I31" s="24">
        <f t="shared" si="2"/>
        <v>0</v>
      </c>
      <c r="J31" s="23">
        <v>0</v>
      </c>
      <c r="K31" s="18">
        <f t="shared" si="3"/>
        <v>0</v>
      </c>
      <c r="L31" s="23"/>
      <c r="M31" s="18">
        <f t="shared" si="4"/>
        <v>0</v>
      </c>
      <c r="N31" s="23">
        <v>5</v>
      </c>
      <c r="O31" s="24">
        <f t="shared" si="5"/>
        <v>82.5</v>
      </c>
      <c r="P31" s="20"/>
      <c r="Q31" s="24">
        <f t="shared" si="6"/>
        <v>0</v>
      </c>
      <c r="R31" s="20"/>
      <c r="S31" s="24">
        <f t="shared" si="7"/>
        <v>0</v>
      </c>
    </row>
    <row r="32" spans="1:19">
      <c r="A32" s="37">
        <v>29</v>
      </c>
      <c r="B32" s="1" t="s">
        <v>24</v>
      </c>
      <c r="C32" s="10" t="s">
        <v>68</v>
      </c>
      <c r="D32" s="4">
        <v>31681410</v>
      </c>
      <c r="E32" s="4">
        <f t="shared" si="0"/>
        <v>30</v>
      </c>
      <c r="F32" s="12">
        <v>0.14000000000000001</v>
      </c>
      <c r="G32" s="38">
        <f t="shared" si="1"/>
        <v>4.2</v>
      </c>
      <c r="H32" s="23">
        <v>30</v>
      </c>
      <c r="I32" s="24">
        <f t="shared" si="2"/>
        <v>4.2</v>
      </c>
      <c r="J32" s="23">
        <v>0</v>
      </c>
      <c r="K32" s="18">
        <f t="shared" si="3"/>
        <v>0</v>
      </c>
      <c r="L32" s="23"/>
      <c r="M32" s="18">
        <f t="shared" si="4"/>
        <v>0</v>
      </c>
      <c r="N32" s="23"/>
      <c r="O32" s="24">
        <f t="shared" si="5"/>
        <v>0</v>
      </c>
      <c r="P32" s="20"/>
      <c r="Q32" s="24">
        <f t="shared" si="6"/>
        <v>0</v>
      </c>
      <c r="R32" s="20"/>
      <c r="S32" s="24">
        <f t="shared" si="7"/>
        <v>0</v>
      </c>
    </row>
    <row r="33" spans="1:19">
      <c r="A33" s="37">
        <v>30</v>
      </c>
      <c r="B33" s="1" t="s">
        <v>25</v>
      </c>
      <c r="C33" s="10" t="s">
        <v>68</v>
      </c>
      <c r="D33" s="4">
        <v>31681410</v>
      </c>
      <c r="E33" s="4">
        <f t="shared" si="0"/>
        <v>50</v>
      </c>
      <c r="F33" s="12">
        <v>0.14000000000000001</v>
      </c>
      <c r="G33" s="38">
        <f t="shared" si="1"/>
        <v>7.0000000000000009</v>
      </c>
      <c r="H33" s="23">
        <v>50</v>
      </c>
      <c r="I33" s="24">
        <f t="shared" si="2"/>
        <v>7.0000000000000009</v>
      </c>
      <c r="J33" s="23">
        <v>0</v>
      </c>
      <c r="K33" s="18">
        <f t="shared" si="3"/>
        <v>0</v>
      </c>
      <c r="L33" s="23"/>
      <c r="M33" s="18">
        <f t="shared" si="4"/>
        <v>0</v>
      </c>
      <c r="N33" s="23"/>
      <c r="O33" s="24">
        <f t="shared" si="5"/>
        <v>0</v>
      </c>
      <c r="P33" s="20"/>
      <c r="Q33" s="24">
        <f t="shared" si="6"/>
        <v>0</v>
      </c>
      <c r="R33" s="20"/>
      <c r="S33" s="24">
        <f t="shared" si="7"/>
        <v>0</v>
      </c>
    </row>
    <row r="34" spans="1:19" ht="25.5">
      <c r="A34" s="37">
        <v>31</v>
      </c>
      <c r="B34" s="1" t="s">
        <v>88</v>
      </c>
      <c r="C34" s="9" t="s">
        <v>68</v>
      </c>
      <c r="D34" s="4">
        <v>31681410</v>
      </c>
      <c r="E34" s="4">
        <f t="shared" si="0"/>
        <v>50</v>
      </c>
      <c r="F34" s="12">
        <v>2.09</v>
      </c>
      <c r="G34" s="38">
        <f t="shared" si="1"/>
        <v>104.5</v>
      </c>
      <c r="H34" s="23">
        <v>50</v>
      </c>
      <c r="I34" s="24">
        <f t="shared" si="2"/>
        <v>104.5</v>
      </c>
      <c r="J34" s="23">
        <v>0</v>
      </c>
      <c r="K34" s="18">
        <f t="shared" si="3"/>
        <v>0</v>
      </c>
      <c r="L34" s="23"/>
      <c r="M34" s="18">
        <f t="shared" si="4"/>
        <v>0</v>
      </c>
      <c r="N34" s="23"/>
      <c r="O34" s="24">
        <f t="shared" si="5"/>
        <v>0</v>
      </c>
      <c r="P34" s="20"/>
      <c r="Q34" s="24">
        <f t="shared" si="6"/>
        <v>0</v>
      </c>
      <c r="R34" s="20"/>
      <c r="S34" s="24">
        <f t="shared" si="7"/>
        <v>0</v>
      </c>
    </row>
    <row r="35" spans="1:19">
      <c r="A35" s="37">
        <v>32</v>
      </c>
      <c r="B35" s="1" t="s">
        <v>114</v>
      </c>
      <c r="C35" s="10" t="s">
        <v>68</v>
      </c>
      <c r="D35" s="4">
        <v>31681410</v>
      </c>
      <c r="E35" s="4">
        <f t="shared" si="0"/>
        <v>10</v>
      </c>
      <c r="F35" s="12">
        <v>1.1499999999999999</v>
      </c>
      <c r="G35" s="38">
        <f t="shared" si="1"/>
        <v>11.5</v>
      </c>
      <c r="H35" s="23">
        <v>10</v>
      </c>
      <c r="I35" s="24">
        <f t="shared" si="2"/>
        <v>11.5</v>
      </c>
      <c r="J35" s="23">
        <v>0</v>
      </c>
      <c r="K35" s="18">
        <f t="shared" si="3"/>
        <v>0</v>
      </c>
      <c r="L35" s="23"/>
      <c r="M35" s="18">
        <f t="shared" si="4"/>
        <v>0</v>
      </c>
      <c r="N35" s="23"/>
      <c r="O35" s="24">
        <f t="shared" si="5"/>
        <v>0</v>
      </c>
      <c r="P35" s="20"/>
      <c r="Q35" s="24">
        <f t="shared" si="6"/>
        <v>0</v>
      </c>
      <c r="R35" s="20"/>
      <c r="S35" s="24">
        <f t="shared" si="7"/>
        <v>0</v>
      </c>
    </row>
    <row r="36" spans="1:19" ht="25.5">
      <c r="A36" s="37">
        <v>33</v>
      </c>
      <c r="B36" s="5" t="s">
        <v>26</v>
      </c>
      <c r="C36" s="8" t="s">
        <v>68</v>
      </c>
      <c r="D36" s="4">
        <v>31681410</v>
      </c>
      <c r="E36" s="4">
        <f t="shared" si="0"/>
        <v>30</v>
      </c>
      <c r="F36" s="12">
        <v>13.8</v>
      </c>
      <c r="G36" s="38">
        <f t="shared" si="1"/>
        <v>414</v>
      </c>
      <c r="H36" s="23"/>
      <c r="I36" s="24">
        <f t="shared" si="2"/>
        <v>0</v>
      </c>
      <c r="J36" s="23">
        <v>0</v>
      </c>
      <c r="K36" s="18">
        <f t="shared" si="3"/>
        <v>0</v>
      </c>
      <c r="L36" s="23"/>
      <c r="M36" s="18">
        <f t="shared" si="4"/>
        <v>0</v>
      </c>
      <c r="N36" s="23">
        <v>15</v>
      </c>
      <c r="O36" s="24">
        <f t="shared" si="5"/>
        <v>207</v>
      </c>
      <c r="P36" s="20">
        <v>15</v>
      </c>
      <c r="Q36" s="24">
        <f t="shared" si="6"/>
        <v>207</v>
      </c>
      <c r="R36" s="20"/>
      <c r="S36" s="24">
        <f t="shared" si="7"/>
        <v>0</v>
      </c>
    </row>
    <row r="37" spans="1:19">
      <c r="A37" s="37">
        <v>34</v>
      </c>
      <c r="B37" s="5" t="s">
        <v>10</v>
      </c>
      <c r="C37" s="8" t="s">
        <v>68</v>
      </c>
      <c r="D37" s="4">
        <v>31681410</v>
      </c>
      <c r="E37" s="4">
        <f t="shared" si="0"/>
        <v>10</v>
      </c>
      <c r="F37" s="12">
        <v>13.8</v>
      </c>
      <c r="G37" s="38">
        <f t="shared" si="1"/>
        <v>138</v>
      </c>
      <c r="H37" s="23"/>
      <c r="I37" s="24">
        <f t="shared" si="2"/>
        <v>0</v>
      </c>
      <c r="J37" s="23">
        <v>0</v>
      </c>
      <c r="K37" s="18">
        <f t="shared" si="3"/>
        <v>0</v>
      </c>
      <c r="L37" s="23"/>
      <c r="M37" s="18">
        <f t="shared" si="4"/>
        <v>0</v>
      </c>
      <c r="N37" s="23"/>
      <c r="O37" s="24">
        <f t="shared" si="5"/>
        <v>0</v>
      </c>
      <c r="P37" s="20">
        <v>10</v>
      </c>
      <c r="Q37" s="24">
        <f t="shared" si="6"/>
        <v>138</v>
      </c>
      <c r="R37" s="20"/>
      <c r="S37" s="24">
        <f t="shared" si="7"/>
        <v>0</v>
      </c>
    </row>
    <row r="38" spans="1:19">
      <c r="A38" s="37">
        <v>35</v>
      </c>
      <c r="B38" s="1" t="s">
        <v>3</v>
      </c>
      <c r="C38" s="8" t="s">
        <v>68</v>
      </c>
      <c r="D38" s="4">
        <v>31681410</v>
      </c>
      <c r="E38" s="4">
        <f t="shared" si="0"/>
        <v>8</v>
      </c>
      <c r="F38" s="12">
        <v>13.9</v>
      </c>
      <c r="G38" s="38">
        <f t="shared" si="1"/>
        <v>111.2</v>
      </c>
      <c r="H38" s="23"/>
      <c r="I38" s="24">
        <f t="shared" si="2"/>
        <v>0</v>
      </c>
      <c r="J38" s="23">
        <v>0</v>
      </c>
      <c r="K38" s="18">
        <f t="shared" si="3"/>
        <v>0</v>
      </c>
      <c r="L38" s="23">
        <v>8</v>
      </c>
      <c r="M38" s="18">
        <f t="shared" si="4"/>
        <v>111.2</v>
      </c>
      <c r="N38" s="23"/>
      <c r="O38" s="24">
        <f t="shared" si="5"/>
        <v>0</v>
      </c>
      <c r="P38" s="20"/>
      <c r="Q38" s="24">
        <f t="shared" si="6"/>
        <v>0</v>
      </c>
      <c r="R38" s="20"/>
      <c r="S38" s="24">
        <f t="shared" si="7"/>
        <v>0</v>
      </c>
    </row>
    <row r="39" spans="1:19">
      <c r="A39" s="37">
        <v>36</v>
      </c>
      <c r="B39" s="1" t="s">
        <v>9</v>
      </c>
      <c r="C39" s="8" t="s">
        <v>68</v>
      </c>
      <c r="D39" s="4">
        <v>31681410</v>
      </c>
      <c r="E39" s="4">
        <f t="shared" si="0"/>
        <v>6</v>
      </c>
      <c r="F39" s="12">
        <v>13.9</v>
      </c>
      <c r="G39" s="38">
        <f t="shared" si="1"/>
        <v>83.4</v>
      </c>
      <c r="H39" s="23"/>
      <c r="I39" s="24">
        <f t="shared" si="2"/>
        <v>0</v>
      </c>
      <c r="J39" s="23">
        <v>0</v>
      </c>
      <c r="K39" s="18">
        <f t="shared" si="3"/>
        <v>0</v>
      </c>
      <c r="L39" s="23">
        <v>6</v>
      </c>
      <c r="M39" s="18">
        <f t="shared" si="4"/>
        <v>83.4</v>
      </c>
      <c r="N39" s="23"/>
      <c r="O39" s="24">
        <f t="shared" si="5"/>
        <v>0</v>
      </c>
      <c r="P39" s="20"/>
      <c r="Q39" s="24">
        <f t="shared" si="6"/>
        <v>0</v>
      </c>
      <c r="R39" s="20"/>
      <c r="S39" s="24">
        <f t="shared" si="7"/>
        <v>0</v>
      </c>
    </row>
    <row r="40" spans="1:19">
      <c r="A40" s="37">
        <v>37</v>
      </c>
      <c r="B40" s="1" t="s">
        <v>4</v>
      </c>
      <c r="C40" s="8" t="s">
        <v>68</v>
      </c>
      <c r="D40" s="4">
        <v>31681410</v>
      </c>
      <c r="E40" s="4">
        <f t="shared" si="0"/>
        <v>3</v>
      </c>
      <c r="F40" s="12">
        <v>4.5</v>
      </c>
      <c r="G40" s="38">
        <f t="shared" si="1"/>
        <v>13.5</v>
      </c>
      <c r="H40" s="23"/>
      <c r="I40" s="24">
        <f t="shared" si="2"/>
        <v>0</v>
      </c>
      <c r="J40" s="23">
        <v>0</v>
      </c>
      <c r="K40" s="18">
        <f t="shared" si="3"/>
        <v>0</v>
      </c>
      <c r="L40" s="23">
        <v>3</v>
      </c>
      <c r="M40" s="18">
        <f t="shared" si="4"/>
        <v>13.5</v>
      </c>
      <c r="N40" s="23"/>
      <c r="O40" s="24">
        <f t="shared" si="5"/>
        <v>0</v>
      </c>
      <c r="P40" s="20"/>
      <c r="Q40" s="24">
        <f t="shared" si="6"/>
        <v>0</v>
      </c>
      <c r="R40" s="20"/>
      <c r="S40" s="24">
        <f t="shared" si="7"/>
        <v>0</v>
      </c>
    </row>
    <row r="41" spans="1:19">
      <c r="A41" s="37">
        <v>38</v>
      </c>
      <c r="B41" s="1" t="s">
        <v>5</v>
      </c>
      <c r="C41" s="8" t="s">
        <v>68</v>
      </c>
      <c r="D41" s="4">
        <v>31681410</v>
      </c>
      <c r="E41" s="4">
        <f t="shared" si="0"/>
        <v>3</v>
      </c>
      <c r="F41" s="12">
        <v>4.5</v>
      </c>
      <c r="G41" s="38">
        <f t="shared" si="1"/>
        <v>13.5</v>
      </c>
      <c r="H41" s="23"/>
      <c r="I41" s="24">
        <f t="shared" si="2"/>
        <v>0</v>
      </c>
      <c r="J41" s="23">
        <v>0</v>
      </c>
      <c r="K41" s="18">
        <f t="shared" si="3"/>
        <v>0</v>
      </c>
      <c r="L41" s="23">
        <v>3</v>
      </c>
      <c r="M41" s="18">
        <f t="shared" si="4"/>
        <v>13.5</v>
      </c>
      <c r="N41" s="23"/>
      <c r="O41" s="24">
        <f t="shared" si="5"/>
        <v>0</v>
      </c>
      <c r="P41" s="20"/>
      <c r="Q41" s="24">
        <f t="shared" si="6"/>
        <v>0</v>
      </c>
      <c r="R41" s="20"/>
      <c r="S41" s="24">
        <f t="shared" si="7"/>
        <v>0</v>
      </c>
    </row>
    <row r="42" spans="1:19">
      <c r="A42" s="37">
        <v>39</v>
      </c>
      <c r="B42" s="1" t="s">
        <v>8</v>
      </c>
      <c r="C42" s="8" t="s">
        <v>68</v>
      </c>
      <c r="D42" s="4">
        <v>31681410</v>
      </c>
      <c r="E42" s="4">
        <f t="shared" si="0"/>
        <v>3</v>
      </c>
      <c r="F42" s="12">
        <v>13.9</v>
      </c>
      <c r="G42" s="38">
        <f t="shared" si="1"/>
        <v>41.7</v>
      </c>
      <c r="H42" s="23"/>
      <c r="I42" s="24">
        <f t="shared" si="2"/>
        <v>0</v>
      </c>
      <c r="J42" s="23">
        <v>0</v>
      </c>
      <c r="K42" s="18">
        <f t="shared" si="3"/>
        <v>0</v>
      </c>
      <c r="L42" s="23">
        <v>3</v>
      </c>
      <c r="M42" s="18">
        <f t="shared" si="4"/>
        <v>41.7</v>
      </c>
      <c r="N42" s="23"/>
      <c r="O42" s="24">
        <f t="shared" si="5"/>
        <v>0</v>
      </c>
      <c r="P42" s="20"/>
      <c r="Q42" s="24">
        <f t="shared" si="6"/>
        <v>0</v>
      </c>
      <c r="R42" s="20"/>
      <c r="S42" s="24">
        <f t="shared" si="7"/>
        <v>0</v>
      </c>
    </row>
    <row r="43" spans="1:19">
      <c r="A43" s="37">
        <v>40</v>
      </c>
      <c r="B43" s="1" t="s">
        <v>6</v>
      </c>
      <c r="C43" s="8" t="s">
        <v>68</v>
      </c>
      <c r="D43" s="4">
        <v>31681410</v>
      </c>
      <c r="E43" s="4">
        <f t="shared" si="0"/>
        <v>4</v>
      </c>
      <c r="F43" s="12">
        <v>4.5</v>
      </c>
      <c r="G43" s="38">
        <f t="shared" si="1"/>
        <v>18</v>
      </c>
      <c r="H43" s="23"/>
      <c r="I43" s="24">
        <f t="shared" si="2"/>
        <v>0</v>
      </c>
      <c r="J43" s="23">
        <v>0</v>
      </c>
      <c r="K43" s="18">
        <f t="shared" si="3"/>
        <v>0</v>
      </c>
      <c r="L43" s="23">
        <v>4</v>
      </c>
      <c r="M43" s="18">
        <f t="shared" si="4"/>
        <v>18</v>
      </c>
      <c r="N43" s="23"/>
      <c r="O43" s="24">
        <f t="shared" si="5"/>
        <v>0</v>
      </c>
      <c r="P43" s="20"/>
      <c r="Q43" s="24">
        <f t="shared" si="6"/>
        <v>0</v>
      </c>
      <c r="R43" s="20"/>
      <c r="S43" s="24">
        <f t="shared" si="7"/>
        <v>0</v>
      </c>
    </row>
    <row r="44" spans="1:19">
      <c r="A44" s="37">
        <v>41</v>
      </c>
      <c r="B44" s="1" t="s">
        <v>7</v>
      </c>
      <c r="C44" s="8" t="s">
        <v>68</v>
      </c>
      <c r="D44" s="4">
        <v>31681410</v>
      </c>
      <c r="E44" s="4">
        <f t="shared" si="0"/>
        <v>4</v>
      </c>
      <c r="F44" s="12">
        <v>4.5</v>
      </c>
      <c r="G44" s="38">
        <f t="shared" si="1"/>
        <v>18</v>
      </c>
      <c r="H44" s="23"/>
      <c r="I44" s="24">
        <f t="shared" si="2"/>
        <v>0</v>
      </c>
      <c r="J44" s="23">
        <v>0</v>
      </c>
      <c r="K44" s="18">
        <f t="shared" si="3"/>
        <v>0</v>
      </c>
      <c r="L44" s="23">
        <v>4</v>
      </c>
      <c r="M44" s="18">
        <f t="shared" si="4"/>
        <v>18</v>
      </c>
      <c r="N44" s="23"/>
      <c r="O44" s="24">
        <f t="shared" si="5"/>
        <v>0</v>
      </c>
      <c r="P44" s="20"/>
      <c r="Q44" s="24">
        <f t="shared" si="6"/>
        <v>0</v>
      </c>
      <c r="R44" s="20"/>
      <c r="S44" s="24">
        <f t="shared" si="7"/>
        <v>0</v>
      </c>
    </row>
    <row r="45" spans="1:19" ht="25.5">
      <c r="A45" s="37">
        <v>42</v>
      </c>
      <c r="B45" s="1" t="s">
        <v>63</v>
      </c>
      <c r="C45" s="8" t="s">
        <v>13</v>
      </c>
      <c r="D45" s="4">
        <v>31681410</v>
      </c>
      <c r="E45" s="4">
        <f t="shared" si="0"/>
        <v>300</v>
      </c>
      <c r="F45" s="16">
        <v>0.44</v>
      </c>
      <c r="G45" s="38">
        <f t="shared" si="1"/>
        <v>132</v>
      </c>
      <c r="H45" s="25">
        <v>300</v>
      </c>
      <c r="I45" s="24">
        <f t="shared" si="2"/>
        <v>132</v>
      </c>
      <c r="J45" s="23">
        <v>0</v>
      </c>
      <c r="K45" s="18">
        <f t="shared" si="3"/>
        <v>0</v>
      </c>
      <c r="L45" s="23"/>
      <c r="M45" s="18">
        <f t="shared" si="4"/>
        <v>0</v>
      </c>
      <c r="N45" s="23"/>
      <c r="O45" s="24">
        <f t="shared" si="5"/>
        <v>0</v>
      </c>
      <c r="P45" s="20"/>
      <c r="Q45" s="24">
        <f t="shared" si="6"/>
        <v>0</v>
      </c>
      <c r="R45" s="20"/>
      <c r="S45" s="24">
        <f t="shared" si="7"/>
        <v>0</v>
      </c>
    </row>
    <row r="46" spans="1:19" ht="25.5">
      <c r="A46" s="37">
        <v>43</v>
      </c>
      <c r="B46" s="1" t="s">
        <v>64</v>
      </c>
      <c r="C46" s="9" t="s">
        <v>13</v>
      </c>
      <c r="D46" s="4">
        <v>31681410</v>
      </c>
      <c r="E46" s="4">
        <f t="shared" si="0"/>
        <v>300</v>
      </c>
      <c r="F46" s="15">
        <v>0.45</v>
      </c>
      <c r="G46" s="38">
        <f t="shared" si="1"/>
        <v>135</v>
      </c>
      <c r="H46" s="26">
        <v>300</v>
      </c>
      <c r="I46" s="24">
        <f t="shared" si="2"/>
        <v>135</v>
      </c>
      <c r="J46" s="23">
        <v>0</v>
      </c>
      <c r="K46" s="18">
        <f t="shared" si="3"/>
        <v>0</v>
      </c>
      <c r="L46" s="23"/>
      <c r="M46" s="18">
        <f t="shared" si="4"/>
        <v>0</v>
      </c>
      <c r="N46" s="23"/>
      <c r="O46" s="24">
        <f t="shared" si="5"/>
        <v>0</v>
      </c>
      <c r="P46" s="20"/>
      <c r="Q46" s="24">
        <f t="shared" si="6"/>
        <v>0</v>
      </c>
      <c r="R46" s="20"/>
      <c r="S46" s="24">
        <f t="shared" si="7"/>
        <v>0</v>
      </c>
    </row>
    <row r="47" spans="1:19">
      <c r="A47" s="37">
        <v>44</v>
      </c>
      <c r="B47" s="1" t="s">
        <v>109</v>
      </c>
      <c r="C47" s="9" t="s">
        <v>13</v>
      </c>
      <c r="D47" s="4">
        <v>31681410</v>
      </c>
      <c r="E47" s="4">
        <f t="shared" si="0"/>
        <v>2</v>
      </c>
      <c r="F47" s="17">
        <v>12</v>
      </c>
      <c r="G47" s="38">
        <f t="shared" si="1"/>
        <v>24</v>
      </c>
      <c r="H47" s="27">
        <v>2</v>
      </c>
      <c r="I47" s="24">
        <f t="shared" si="2"/>
        <v>24</v>
      </c>
      <c r="J47" s="23">
        <v>0</v>
      </c>
      <c r="K47" s="18">
        <f t="shared" si="3"/>
        <v>0</v>
      </c>
      <c r="L47" s="23"/>
      <c r="M47" s="18">
        <f t="shared" si="4"/>
        <v>0</v>
      </c>
      <c r="N47" s="23"/>
      <c r="O47" s="24">
        <f t="shared" si="5"/>
        <v>0</v>
      </c>
      <c r="P47" s="20"/>
      <c r="Q47" s="24">
        <f t="shared" si="6"/>
        <v>0</v>
      </c>
      <c r="R47" s="20"/>
      <c r="S47" s="24">
        <f t="shared" si="7"/>
        <v>0</v>
      </c>
    </row>
    <row r="48" spans="1:19">
      <c r="A48" s="37">
        <v>45</v>
      </c>
      <c r="B48" s="1" t="s">
        <v>27</v>
      </c>
      <c r="C48" s="9" t="s">
        <v>13</v>
      </c>
      <c r="D48" s="4">
        <v>31681410</v>
      </c>
      <c r="E48" s="4">
        <f t="shared" si="0"/>
        <v>200</v>
      </c>
      <c r="F48" s="15">
        <v>0.19</v>
      </c>
      <c r="G48" s="38">
        <f t="shared" si="1"/>
        <v>38</v>
      </c>
      <c r="H48" s="26">
        <v>200</v>
      </c>
      <c r="I48" s="24">
        <f t="shared" si="2"/>
        <v>38</v>
      </c>
      <c r="J48" s="23">
        <v>0</v>
      </c>
      <c r="K48" s="18">
        <f t="shared" si="3"/>
        <v>0</v>
      </c>
      <c r="L48" s="23"/>
      <c r="M48" s="18">
        <f t="shared" si="4"/>
        <v>0</v>
      </c>
      <c r="N48" s="23"/>
      <c r="O48" s="24">
        <f t="shared" si="5"/>
        <v>0</v>
      </c>
      <c r="P48" s="20"/>
      <c r="Q48" s="24">
        <f t="shared" si="6"/>
        <v>0</v>
      </c>
      <c r="R48" s="20"/>
      <c r="S48" s="24">
        <f t="shared" si="7"/>
        <v>0</v>
      </c>
    </row>
    <row r="49" spans="1:19">
      <c r="A49" s="37">
        <v>46</v>
      </c>
      <c r="B49" s="1" t="s">
        <v>110</v>
      </c>
      <c r="C49" s="9" t="s">
        <v>13</v>
      </c>
      <c r="D49" s="4">
        <v>31681410</v>
      </c>
      <c r="E49" s="4">
        <f t="shared" si="0"/>
        <v>2</v>
      </c>
      <c r="F49" s="17">
        <v>51</v>
      </c>
      <c r="G49" s="38">
        <f t="shared" si="1"/>
        <v>102</v>
      </c>
      <c r="H49" s="27">
        <v>2</v>
      </c>
      <c r="I49" s="24">
        <f t="shared" si="2"/>
        <v>102</v>
      </c>
      <c r="J49" s="23">
        <v>0</v>
      </c>
      <c r="K49" s="18">
        <f t="shared" si="3"/>
        <v>0</v>
      </c>
      <c r="L49" s="23"/>
      <c r="M49" s="18">
        <f t="shared" si="4"/>
        <v>0</v>
      </c>
      <c r="N49" s="23"/>
      <c r="O49" s="24">
        <f t="shared" si="5"/>
        <v>0</v>
      </c>
      <c r="P49" s="20"/>
      <c r="Q49" s="24">
        <f t="shared" si="6"/>
        <v>0</v>
      </c>
      <c r="R49" s="20"/>
      <c r="S49" s="24">
        <f t="shared" si="7"/>
        <v>0</v>
      </c>
    </row>
    <row r="50" spans="1:19">
      <c r="A50" s="37">
        <v>47</v>
      </c>
      <c r="B50" s="1" t="s">
        <v>111</v>
      </c>
      <c r="C50" s="9" t="s">
        <v>13</v>
      </c>
      <c r="D50" s="4">
        <v>31681410</v>
      </c>
      <c r="E50" s="4">
        <f t="shared" si="0"/>
        <v>2</v>
      </c>
      <c r="F50" s="17">
        <v>101</v>
      </c>
      <c r="G50" s="38">
        <f t="shared" si="1"/>
        <v>202</v>
      </c>
      <c r="H50" s="27">
        <v>2</v>
      </c>
      <c r="I50" s="24">
        <f t="shared" si="2"/>
        <v>202</v>
      </c>
      <c r="J50" s="23">
        <v>0</v>
      </c>
      <c r="K50" s="18">
        <f t="shared" si="3"/>
        <v>0</v>
      </c>
      <c r="L50" s="23"/>
      <c r="M50" s="18">
        <f t="shared" si="4"/>
        <v>0</v>
      </c>
      <c r="N50" s="23"/>
      <c r="O50" s="24">
        <f t="shared" si="5"/>
        <v>0</v>
      </c>
      <c r="P50" s="20"/>
      <c r="Q50" s="24">
        <f t="shared" si="6"/>
        <v>0</v>
      </c>
      <c r="R50" s="20"/>
      <c r="S50" s="24">
        <f t="shared" si="7"/>
        <v>0</v>
      </c>
    </row>
    <row r="51" spans="1:19">
      <c r="A51" s="37">
        <v>48</v>
      </c>
      <c r="B51" s="2" t="s">
        <v>127</v>
      </c>
      <c r="C51" s="9" t="s">
        <v>13</v>
      </c>
      <c r="D51" s="4">
        <v>31681410</v>
      </c>
      <c r="E51" s="4">
        <f t="shared" si="0"/>
        <v>250</v>
      </c>
      <c r="F51" s="17">
        <v>0.1</v>
      </c>
      <c r="G51" s="38">
        <f t="shared" si="1"/>
        <v>25</v>
      </c>
      <c r="H51" s="27">
        <v>250</v>
      </c>
      <c r="I51" s="24">
        <f t="shared" si="2"/>
        <v>25</v>
      </c>
      <c r="J51" s="23">
        <v>0</v>
      </c>
      <c r="K51" s="18">
        <f t="shared" si="3"/>
        <v>0</v>
      </c>
      <c r="L51" s="23"/>
      <c r="M51" s="18">
        <f t="shared" si="4"/>
        <v>0</v>
      </c>
      <c r="N51" s="23"/>
      <c r="O51" s="24">
        <f t="shared" si="5"/>
        <v>0</v>
      </c>
      <c r="P51" s="20"/>
      <c r="Q51" s="24">
        <f t="shared" si="6"/>
        <v>0</v>
      </c>
      <c r="R51" s="20"/>
      <c r="S51" s="24">
        <f t="shared" si="7"/>
        <v>0</v>
      </c>
    </row>
    <row r="52" spans="1:19">
      <c r="A52" s="37">
        <v>49</v>
      </c>
      <c r="B52" s="1" t="s">
        <v>14</v>
      </c>
      <c r="C52" s="9" t="s">
        <v>13</v>
      </c>
      <c r="D52" s="4">
        <v>31681410</v>
      </c>
      <c r="E52" s="4">
        <f t="shared" si="0"/>
        <v>300</v>
      </c>
      <c r="F52" s="15">
        <v>0.44</v>
      </c>
      <c r="G52" s="38">
        <f t="shared" si="1"/>
        <v>132</v>
      </c>
      <c r="H52" s="26">
        <v>300</v>
      </c>
      <c r="I52" s="24">
        <f t="shared" si="2"/>
        <v>132</v>
      </c>
      <c r="J52" s="23">
        <v>0</v>
      </c>
      <c r="K52" s="18">
        <f t="shared" si="3"/>
        <v>0</v>
      </c>
      <c r="L52" s="23"/>
      <c r="M52" s="18">
        <f t="shared" si="4"/>
        <v>0</v>
      </c>
      <c r="N52" s="23"/>
      <c r="O52" s="24">
        <f t="shared" si="5"/>
        <v>0</v>
      </c>
      <c r="P52" s="20"/>
      <c r="Q52" s="24">
        <f t="shared" si="6"/>
        <v>0</v>
      </c>
      <c r="R52" s="20"/>
      <c r="S52" s="24">
        <f t="shared" si="7"/>
        <v>0</v>
      </c>
    </row>
    <row r="53" spans="1:19">
      <c r="A53" s="37">
        <v>50</v>
      </c>
      <c r="B53" s="1" t="s">
        <v>15</v>
      </c>
      <c r="C53" s="9" t="s">
        <v>13</v>
      </c>
      <c r="D53" s="4">
        <v>31681410</v>
      </c>
      <c r="E53" s="4">
        <f t="shared" si="0"/>
        <v>800</v>
      </c>
      <c r="F53" s="12">
        <v>0.68</v>
      </c>
      <c r="G53" s="38">
        <f t="shared" si="1"/>
        <v>544</v>
      </c>
      <c r="H53" s="26">
        <v>600</v>
      </c>
      <c r="I53" s="24">
        <f t="shared" si="2"/>
        <v>408.00000000000006</v>
      </c>
      <c r="J53" s="23">
        <v>0</v>
      </c>
      <c r="K53" s="18">
        <f t="shared" si="3"/>
        <v>0</v>
      </c>
      <c r="L53" s="23"/>
      <c r="M53" s="18">
        <f t="shared" si="4"/>
        <v>0</v>
      </c>
      <c r="N53" s="23"/>
      <c r="O53" s="24">
        <f t="shared" si="5"/>
        <v>0</v>
      </c>
      <c r="P53" s="20">
        <v>200</v>
      </c>
      <c r="Q53" s="24">
        <f t="shared" si="6"/>
        <v>136</v>
      </c>
      <c r="R53" s="20"/>
      <c r="S53" s="24">
        <f t="shared" si="7"/>
        <v>0</v>
      </c>
    </row>
    <row r="54" spans="1:19">
      <c r="A54" s="37">
        <v>51</v>
      </c>
      <c r="B54" s="1" t="s">
        <v>28</v>
      </c>
      <c r="C54" s="9" t="s">
        <v>13</v>
      </c>
      <c r="D54" s="4">
        <v>31681410</v>
      </c>
      <c r="E54" s="4">
        <f t="shared" si="0"/>
        <v>200</v>
      </c>
      <c r="F54" s="15">
        <v>0.12</v>
      </c>
      <c r="G54" s="38">
        <f t="shared" si="1"/>
        <v>24</v>
      </c>
      <c r="H54" s="26">
        <v>200</v>
      </c>
      <c r="I54" s="24">
        <f t="shared" si="2"/>
        <v>24</v>
      </c>
      <c r="J54" s="23">
        <v>0</v>
      </c>
      <c r="K54" s="18">
        <f t="shared" si="3"/>
        <v>0</v>
      </c>
      <c r="L54" s="23"/>
      <c r="M54" s="18">
        <f t="shared" si="4"/>
        <v>0</v>
      </c>
      <c r="N54" s="23"/>
      <c r="O54" s="24">
        <f t="shared" si="5"/>
        <v>0</v>
      </c>
      <c r="P54" s="20"/>
      <c r="Q54" s="24">
        <f t="shared" si="6"/>
        <v>0</v>
      </c>
      <c r="R54" s="20"/>
      <c r="S54" s="24">
        <f t="shared" si="7"/>
        <v>0</v>
      </c>
    </row>
    <row r="55" spans="1:19">
      <c r="A55" s="37">
        <v>52</v>
      </c>
      <c r="B55" s="1" t="s">
        <v>29</v>
      </c>
      <c r="C55" s="9" t="s">
        <v>13</v>
      </c>
      <c r="D55" s="4">
        <v>31681410</v>
      </c>
      <c r="E55" s="4">
        <f t="shared" si="0"/>
        <v>200</v>
      </c>
      <c r="F55" s="15">
        <v>0.19</v>
      </c>
      <c r="G55" s="38">
        <f t="shared" si="1"/>
        <v>38</v>
      </c>
      <c r="H55" s="26">
        <v>200</v>
      </c>
      <c r="I55" s="24">
        <f t="shared" si="2"/>
        <v>38</v>
      </c>
      <c r="J55" s="23">
        <v>0</v>
      </c>
      <c r="K55" s="18">
        <f t="shared" si="3"/>
        <v>0</v>
      </c>
      <c r="L55" s="23"/>
      <c r="M55" s="18">
        <f t="shared" si="4"/>
        <v>0</v>
      </c>
      <c r="N55" s="23"/>
      <c r="O55" s="24">
        <f t="shared" si="5"/>
        <v>0</v>
      </c>
      <c r="P55" s="20"/>
      <c r="Q55" s="24">
        <f t="shared" si="6"/>
        <v>0</v>
      </c>
      <c r="R55" s="20"/>
      <c r="S55" s="24">
        <f t="shared" si="7"/>
        <v>0</v>
      </c>
    </row>
    <row r="56" spans="1:19">
      <c r="A56" s="37">
        <v>53</v>
      </c>
      <c r="B56" s="5" t="s">
        <v>74</v>
      </c>
      <c r="C56" s="8" t="s">
        <v>13</v>
      </c>
      <c r="D56" s="4">
        <v>31681410</v>
      </c>
      <c r="E56" s="4">
        <f t="shared" si="0"/>
        <v>200</v>
      </c>
      <c r="F56" s="12">
        <v>2.8</v>
      </c>
      <c r="G56" s="38">
        <f t="shared" si="1"/>
        <v>560</v>
      </c>
      <c r="H56" s="26"/>
      <c r="I56" s="24">
        <f t="shared" si="2"/>
        <v>0</v>
      </c>
      <c r="J56" s="23">
        <v>0</v>
      </c>
      <c r="K56" s="18">
        <f t="shared" si="3"/>
        <v>0</v>
      </c>
      <c r="L56" s="23"/>
      <c r="M56" s="18">
        <f t="shared" si="4"/>
        <v>0</v>
      </c>
      <c r="N56" s="23"/>
      <c r="O56" s="24">
        <f t="shared" si="5"/>
        <v>0</v>
      </c>
      <c r="P56" s="20">
        <v>200</v>
      </c>
      <c r="Q56" s="24">
        <f t="shared" si="6"/>
        <v>560</v>
      </c>
      <c r="R56" s="20"/>
      <c r="S56" s="24">
        <f t="shared" si="7"/>
        <v>0</v>
      </c>
    </row>
    <row r="57" spans="1:19">
      <c r="A57" s="37">
        <v>54</v>
      </c>
      <c r="B57" s="5" t="s">
        <v>75</v>
      </c>
      <c r="C57" s="8" t="s">
        <v>13</v>
      </c>
      <c r="D57" s="4">
        <v>31681410</v>
      </c>
      <c r="E57" s="4">
        <f t="shared" si="0"/>
        <v>200</v>
      </c>
      <c r="F57" s="11">
        <v>1.85</v>
      </c>
      <c r="G57" s="38">
        <f t="shared" si="1"/>
        <v>370</v>
      </c>
      <c r="H57" s="23"/>
      <c r="I57" s="24">
        <f t="shared" si="2"/>
        <v>0</v>
      </c>
      <c r="J57" s="23">
        <v>0</v>
      </c>
      <c r="K57" s="18">
        <f t="shared" si="3"/>
        <v>0</v>
      </c>
      <c r="L57" s="23"/>
      <c r="M57" s="18">
        <f t="shared" si="4"/>
        <v>0</v>
      </c>
      <c r="N57" s="23"/>
      <c r="O57" s="24">
        <f t="shared" si="5"/>
        <v>0</v>
      </c>
      <c r="P57" s="20">
        <v>200</v>
      </c>
      <c r="Q57" s="24">
        <f t="shared" si="6"/>
        <v>370</v>
      </c>
      <c r="R57" s="20"/>
      <c r="S57" s="24">
        <f t="shared" si="7"/>
        <v>0</v>
      </c>
    </row>
    <row r="58" spans="1:19">
      <c r="A58" s="37">
        <v>55</v>
      </c>
      <c r="B58" s="3" t="s">
        <v>76</v>
      </c>
      <c r="C58" s="8" t="s">
        <v>13</v>
      </c>
      <c r="D58" s="4">
        <v>31681410</v>
      </c>
      <c r="E58" s="4">
        <f t="shared" si="0"/>
        <v>200</v>
      </c>
      <c r="F58" s="12">
        <v>3.98</v>
      </c>
      <c r="G58" s="38">
        <f t="shared" si="1"/>
        <v>796</v>
      </c>
      <c r="H58" s="23"/>
      <c r="I58" s="24">
        <f t="shared" si="2"/>
        <v>0</v>
      </c>
      <c r="J58" s="23">
        <v>0</v>
      </c>
      <c r="K58" s="18">
        <f t="shared" si="3"/>
        <v>0</v>
      </c>
      <c r="L58" s="23"/>
      <c r="M58" s="18">
        <f t="shared" si="4"/>
        <v>0</v>
      </c>
      <c r="N58" s="23"/>
      <c r="O58" s="24">
        <f t="shared" si="5"/>
        <v>0</v>
      </c>
      <c r="P58" s="20">
        <v>200</v>
      </c>
      <c r="Q58" s="24">
        <f t="shared" si="6"/>
        <v>796</v>
      </c>
      <c r="R58" s="20"/>
      <c r="S58" s="24">
        <f t="shared" si="7"/>
        <v>0</v>
      </c>
    </row>
    <row r="59" spans="1:19">
      <c r="A59" s="37">
        <v>56</v>
      </c>
      <c r="B59" s="3" t="s">
        <v>77</v>
      </c>
      <c r="C59" s="8" t="s">
        <v>13</v>
      </c>
      <c r="D59" s="4">
        <v>31681410</v>
      </c>
      <c r="E59" s="4">
        <f t="shared" si="0"/>
        <v>200</v>
      </c>
      <c r="F59" s="12">
        <v>1.1000000000000001</v>
      </c>
      <c r="G59" s="38">
        <f t="shared" si="1"/>
        <v>220.00000000000003</v>
      </c>
      <c r="H59" s="23"/>
      <c r="I59" s="24">
        <f t="shared" si="2"/>
        <v>0</v>
      </c>
      <c r="J59" s="23">
        <v>0</v>
      </c>
      <c r="K59" s="18">
        <f t="shared" si="3"/>
        <v>0</v>
      </c>
      <c r="L59" s="23"/>
      <c r="M59" s="18">
        <f t="shared" si="4"/>
        <v>0</v>
      </c>
      <c r="N59" s="23"/>
      <c r="O59" s="24">
        <f t="shared" si="5"/>
        <v>0</v>
      </c>
      <c r="P59" s="20">
        <v>200</v>
      </c>
      <c r="Q59" s="24">
        <f t="shared" si="6"/>
        <v>220.00000000000003</v>
      </c>
      <c r="R59" s="20"/>
      <c r="S59" s="24">
        <f t="shared" si="7"/>
        <v>0</v>
      </c>
    </row>
    <row r="60" spans="1:19">
      <c r="A60" s="37">
        <v>57</v>
      </c>
      <c r="B60" s="3" t="s">
        <v>30</v>
      </c>
      <c r="C60" s="9" t="s">
        <v>13</v>
      </c>
      <c r="D60" s="4">
        <v>31681410</v>
      </c>
      <c r="E60" s="4">
        <f t="shared" si="0"/>
        <v>100</v>
      </c>
      <c r="F60" s="12">
        <v>0.25</v>
      </c>
      <c r="G60" s="38">
        <f t="shared" si="1"/>
        <v>25</v>
      </c>
      <c r="H60" s="23">
        <v>100</v>
      </c>
      <c r="I60" s="24">
        <f t="shared" si="2"/>
        <v>25</v>
      </c>
      <c r="J60" s="23">
        <v>0</v>
      </c>
      <c r="K60" s="18">
        <f t="shared" si="3"/>
        <v>0</v>
      </c>
      <c r="L60" s="23"/>
      <c r="M60" s="18">
        <f t="shared" si="4"/>
        <v>0</v>
      </c>
      <c r="N60" s="23"/>
      <c r="O60" s="24">
        <f t="shared" si="5"/>
        <v>0</v>
      </c>
      <c r="P60" s="20"/>
      <c r="Q60" s="24">
        <f t="shared" si="6"/>
        <v>0</v>
      </c>
      <c r="R60" s="20"/>
      <c r="S60" s="24">
        <f t="shared" si="7"/>
        <v>0</v>
      </c>
    </row>
    <row r="61" spans="1:19">
      <c r="A61" s="37">
        <v>58</v>
      </c>
      <c r="B61" s="3" t="s">
        <v>31</v>
      </c>
      <c r="C61" s="9" t="s">
        <v>13</v>
      </c>
      <c r="D61" s="4">
        <v>31681410</v>
      </c>
      <c r="E61" s="4">
        <f t="shared" si="0"/>
        <v>100</v>
      </c>
      <c r="F61" s="12">
        <v>0.25</v>
      </c>
      <c r="G61" s="38">
        <f t="shared" si="1"/>
        <v>25</v>
      </c>
      <c r="H61" s="23">
        <v>100</v>
      </c>
      <c r="I61" s="24">
        <f t="shared" si="2"/>
        <v>25</v>
      </c>
      <c r="J61" s="23">
        <v>0</v>
      </c>
      <c r="K61" s="18">
        <f t="shared" si="3"/>
        <v>0</v>
      </c>
      <c r="L61" s="23"/>
      <c r="M61" s="18">
        <f t="shared" si="4"/>
        <v>0</v>
      </c>
      <c r="N61" s="23"/>
      <c r="O61" s="24">
        <f t="shared" si="5"/>
        <v>0</v>
      </c>
      <c r="P61" s="20"/>
      <c r="Q61" s="24">
        <f t="shared" si="6"/>
        <v>0</v>
      </c>
      <c r="R61" s="20"/>
      <c r="S61" s="24">
        <f t="shared" si="7"/>
        <v>0</v>
      </c>
    </row>
    <row r="62" spans="1:19">
      <c r="A62" s="37">
        <v>59</v>
      </c>
      <c r="B62" s="3" t="s">
        <v>32</v>
      </c>
      <c r="C62" s="9" t="s">
        <v>13</v>
      </c>
      <c r="D62" s="4">
        <v>31681410</v>
      </c>
      <c r="E62" s="4">
        <f t="shared" si="0"/>
        <v>100</v>
      </c>
      <c r="F62" s="12">
        <v>0.25</v>
      </c>
      <c r="G62" s="38">
        <f t="shared" si="1"/>
        <v>25</v>
      </c>
      <c r="H62" s="23">
        <v>100</v>
      </c>
      <c r="I62" s="24">
        <f t="shared" si="2"/>
        <v>25</v>
      </c>
      <c r="J62" s="23">
        <v>0</v>
      </c>
      <c r="K62" s="18">
        <f t="shared" si="3"/>
        <v>0</v>
      </c>
      <c r="L62" s="23"/>
      <c r="M62" s="18">
        <f t="shared" si="4"/>
        <v>0</v>
      </c>
      <c r="N62" s="23"/>
      <c r="O62" s="24">
        <f t="shared" si="5"/>
        <v>0</v>
      </c>
      <c r="P62" s="20"/>
      <c r="Q62" s="24">
        <f t="shared" si="6"/>
        <v>0</v>
      </c>
      <c r="R62" s="20"/>
      <c r="S62" s="24">
        <f t="shared" si="7"/>
        <v>0</v>
      </c>
    </row>
    <row r="63" spans="1:19">
      <c r="A63" s="37">
        <v>60</v>
      </c>
      <c r="B63" s="7" t="s">
        <v>112</v>
      </c>
      <c r="C63" s="8" t="s">
        <v>68</v>
      </c>
      <c r="D63" s="4">
        <v>31681410</v>
      </c>
      <c r="E63" s="4">
        <f t="shared" si="0"/>
        <v>100</v>
      </c>
      <c r="F63" s="12">
        <v>0.05</v>
      </c>
      <c r="G63" s="38">
        <f t="shared" si="1"/>
        <v>5</v>
      </c>
      <c r="H63" s="23"/>
      <c r="I63" s="24">
        <f t="shared" si="2"/>
        <v>0</v>
      </c>
      <c r="J63" s="23">
        <v>0</v>
      </c>
      <c r="K63" s="18">
        <f t="shared" si="3"/>
        <v>0</v>
      </c>
      <c r="L63" s="23"/>
      <c r="M63" s="18">
        <f t="shared" si="4"/>
        <v>0</v>
      </c>
      <c r="N63" s="23">
        <v>100</v>
      </c>
      <c r="O63" s="24">
        <f t="shared" si="5"/>
        <v>5</v>
      </c>
      <c r="P63" s="20"/>
      <c r="Q63" s="24">
        <f t="shared" si="6"/>
        <v>0</v>
      </c>
      <c r="R63" s="20"/>
      <c r="S63" s="24">
        <f t="shared" si="7"/>
        <v>0</v>
      </c>
    </row>
    <row r="64" spans="1:19" ht="25.5">
      <c r="A64" s="37">
        <v>61</v>
      </c>
      <c r="B64" s="3" t="s">
        <v>90</v>
      </c>
      <c r="C64" s="9" t="s">
        <v>68</v>
      </c>
      <c r="D64" s="4">
        <v>31681410</v>
      </c>
      <c r="E64" s="4">
        <f t="shared" si="0"/>
        <v>23</v>
      </c>
      <c r="F64" s="12">
        <v>0.38</v>
      </c>
      <c r="G64" s="38">
        <f t="shared" si="1"/>
        <v>8.74</v>
      </c>
      <c r="H64" s="23">
        <v>20</v>
      </c>
      <c r="I64" s="24">
        <f t="shared" si="2"/>
        <v>7.6</v>
      </c>
      <c r="J64" s="23">
        <v>0</v>
      </c>
      <c r="K64" s="18">
        <f t="shared" si="3"/>
        <v>0</v>
      </c>
      <c r="L64" s="23">
        <v>3</v>
      </c>
      <c r="M64" s="18">
        <f t="shared" si="4"/>
        <v>1.1400000000000001</v>
      </c>
      <c r="N64" s="23"/>
      <c r="O64" s="24">
        <f t="shared" si="5"/>
        <v>0</v>
      </c>
      <c r="P64" s="20"/>
      <c r="Q64" s="24">
        <f t="shared" si="6"/>
        <v>0</v>
      </c>
      <c r="R64" s="20"/>
      <c r="S64" s="24">
        <f t="shared" si="7"/>
        <v>0</v>
      </c>
    </row>
    <row r="65" spans="1:19" ht="25.5">
      <c r="A65" s="37">
        <v>62</v>
      </c>
      <c r="B65" s="3" t="s">
        <v>89</v>
      </c>
      <c r="C65" s="10" t="s">
        <v>68</v>
      </c>
      <c r="D65" s="4">
        <v>31681410</v>
      </c>
      <c r="E65" s="4">
        <f t="shared" si="0"/>
        <v>6</v>
      </c>
      <c r="F65" s="12">
        <v>0.76</v>
      </c>
      <c r="G65" s="38">
        <f t="shared" si="1"/>
        <v>4.5600000000000005</v>
      </c>
      <c r="H65" s="23">
        <v>6</v>
      </c>
      <c r="I65" s="24">
        <f t="shared" si="2"/>
        <v>4.5600000000000005</v>
      </c>
      <c r="J65" s="23">
        <v>0</v>
      </c>
      <c r="K65" s="18">
        <f t="shared" si="3"/>
        <v>0</v>
      </c>
      <c r="L65" s="23"/>
      <c r="M65" s="18">
        <f t="shared" si="4"/>
        <v>0</v>
      </c>
      <c r="N65" s="23"/>
      <c r="O65" s="24">
        <f t="shared" si="5"/>
        <v>0</v>
      </c>
      <c r="P65" s="20"/>
      <c r="Q65" s="24">
        <f t="shared" si="6"/>
        <v>0</v>
      </c>
      <c r="R65" s="20"/>
      <c r="S65" s="24">
        <f t="shared" si="7"/>
        <v>0</v>
      </c>
    </row>
    <row r="66" spans="1:19" ht="25.5">
      <c r="A66" s="37">
        <v>63</v>
      </c>
      <c r="B66" s="63" t="s">
        <v>129</v>
      </c>
      <c r="C66" s="10" t="s">
        <v>68</v>
      </c>
      <c r="D66" s="4">
        <v>31681410</v>
      </c>
      <c r="E66" s="4">
        <v>6</v>
      </c>
      <c r="F66" s="12">
        <v>1.05</v>
      </c>
      <c r="G66" s="38">
        <f t="shared" si="1"/>
        <v>6.3000000000000007</v>
      </c>
      <c r="H66" s="23">
        <v>6</v>
      </c>
      <c r="I66" s="24">
        <f t="shared" si="2"/>
        <v>6.3000000000000007</v>
      </c>
      <c r="J66" s="23"/>
      <c r="K66" s="18"/>
      <c r="L66" s="23"/>
      <c r="M66" s="18">
        <f t="shared" si="4"/>
        <v>0</v>
      </c>
      <c r="N66" s="23"/>
      <c r="O66" s="24">
        <f t="shared" si="5"/>
        <v>0</v>
      </c>
      <c r="P66" s="20"/>
      <c r="Q66" s="24">
        <f t="shared" si="6"/>
        <v>0</v>
      </c>
      <c r="R66" s="20"/>
      <c r="S66" s="24">
        <f t="shared" si="7"/>
        <v>0</v>
      </c>
    </row>
    <row r="67" spans="1:19">
      <c r="A67" s="37">
        <v>64</v>
      </c>
      <c r="B67" s="3" t="s">
        <v>65</v>
      </c>
      <c r="C67" s="10" t="s">
        <v>68</v>
      </c>
      <c r="D67" s="4">
        <v>31681410</v>
      </c>
      <c r="E67" s="4">
        <f t="shared" si="0"/>
        <v>300</v>
      </c>
      <c r="F67" s="12">
        <v>0.05</v>
      </c>
      <c r="G67" s="38">
        <f t="shared" si="1"/>
        <v>15</v>
      </c>
      <c r="H67" s="23">
        <v>300</v>
      </c>
      <c r="I67" s="24">
        <f t="shared" si="2"/>
        <v>15</v>
      </c>
      <c r="J67" s="23">
        <v>0</v>
      </c>
      <c r="K67" s="18">
        <f t="shared" si="3"/>
        <v>0</v>
      </c>
      <c r="L67" s="23"/>
      <c r="M67" s="18">
        <f t="shared" si="4"/>
        <v>0</v>
      </c>
      <c r="N67" s="23"/>
      <c r="O67" s="24">
        <f t="shared" si="5"/>
        <v>0</v>
      </c>
      <c r="P67" s="20"/>
      <c r="Q67" s="24">
        <f t="shared" si="6"/>
        <v>0</v>
      </c>
      <c r="R67" s="20"/>
      <c r="S67" s="24">
        <f t="shared" si="7"/>
        <v>0</v>
      </c>
    </row>
    <row r="68" spans="1:19">
      <c r="A68" s="37">
        <v>65</v>
      </c>
      <c r="B68" s="55" t="s">
        <v>91</v>
      </c>
      <c r="C68" s="56" t="s">
        <v>68</v>
      </c>
      <c r="D68" s="57">
        <v>31521000</v>
      </c>
      <c r="E68" s="57">
        <f t="shared" si="0"/>
        <v>50</v>
      </c>
      <c r="F68" s="58">
        <v>4.12</v>
      </c>
      <c r="G68" s="59">
        <f t="shared" si="1"/>
        <v>206</v>
      </c>
      <c r="H68" s="23"/>
      <c r="I68" s="24">
        <f t="shared" si="2"/>
        <v>0</v>
      </c>
      <c r="J68" s="23">
        <v>50</v>
      </c>
      <c r="K68" s="18">
        <f t="shared" si="3"/>
        <v>206</v>
      </c>
      <c r="L68" s="23"/>
      <c r="M68" s="18">
        <f t="shared" si="4"/>
        <v>0</v>
      </c>
      <c r="N68" s="23"/>
      <c r="O68" s="24">
        <f t="shared" si="5"/>
        <v>0</v>
      </c>
      <c r="P68" s="20"/>
      <c r="Q68" s="24">
        <f t="shared" si="6"/>
        <v>0</v>
      </c>
      <c r="R68" s="20"/>
      <c r="S68" s="24">
        <f t="shared" si="7"/>
        <v>0</v>
      </c>
    </row>
    <row r="69" spans="1:19" ht="51">
      <c r="A69" s="37">
        <v>66</v>
      </c>
      <c r="B69" s="55" t="s">
        <v>33</v>
      </c>
      <c r="C69" s="56" t="s">
        <v>68</v>
      </c>
      <c r="D69" s="57">
        <v>31521000</v>
      </c>
      <c r="E69" s="57">
        <f t="shared" si="0"/>
        <v>7100</v>
      </c>
      <c r="F69" s="60">
        <v>1.4</v>
      </c>
      <c r="G69" s="59">
        <f t="shared" si="1"/>
        <v>9940</v>
      </c>
      <c r="H69" s="23"/>
      <c r="I69" s="24">
        <f t="shared" si="2"/>
        <v>0</v>
      </c>
      <c r="J69" s="23">
        <v>7100</v>
      </c>
      <c r="K69" s="18">
        <f t="shared" si="3"/>
        <v>9940</v>
      </c>
      <c r="L69" s="23"/>
      <c r="M69" s="18">
        <f t="shared" si="4"/>
        <v>0</v>
      </c>
      <c r="N69" s="23"/>
      <c r="O69" s="24">
        <f t="shared" si="5"/>
        <v>0</v>
      </c>
      <c r="P69" s="20"/>
      <c r="Q69" s="24">
        <f t="shared" si="6"/>
        <v>0</v>
      </c>
      <c r="R69" s="20"/>
      <c r="S69" s="24">
        <f t="shared" si="7"/>
        <v>0</v>
      </c>
    </row>
    <row r="70" spans="1:19" ht="63.75">
      <c r="A70" s="37">
        <v>67</v>
      </c>
      <c r="B70" s="55" t="s">
        <v>34</v>
      </c>
      <c r="C70" s="56" t="s">
        <v>68</v>
      </c>
      <c r="D70" s="57">
        <v>31521000</v>
      </c>
      <c r="E70" s="57">
        <f t="shared" si="0"/>
        <v>50</v>
      </c>
      <c r="F70" s="60">
        <v>3</v>
      </c>
      <c r="G70" s="59">
        <f t="shared" si="1"/>
        <v>150</v>
      </c>
      <c r="H70" s="23"/>
      <c r="I70" s="24">
        <f t="shared" si="2"/>
        <v>0</v>
      </c>
      <c r="J70" s="23">
        <v>50</v>
      </c>
      <c r="K70" s="18">
        <f t="shared" si="3"/>
        <v>150</v>
      </c>
      <c r="L70" s="23"/>
      <c r="M70" s="18">
        <f t="shared" si="4"/>
        <v>0</v>
      </c>
      <c r="N70" s="23"/>
      <c r="O70" s="24">
        <f t="shared" si="5"/>
        <v>0</v>
      </c>
      <c r="P70" s="20"/>
      <c r="Q70" s="24">
        <f t="shared" si="6"/>
        <v>0</v>
      </c>
      <c r="R70" s="20"/>
      <c r="S70" s="24">
        <f t="shared" si="7"/>
        <v>0</v>
      </c>
    </row>
    <row r="71" spans="1:19" ht="63.75">
      <c r="A71" s="37">
        <v>68</v>
      </c>
      <c r="B71" s="55" t="s">
        <v>35</v>
      </c>
      <c r="C71" s="56" t="s">
        <v>68</v>
      </c>
      <c r="D71" s="57">
        <v>31521000</v>
      </c>
      <c r="E71" s="57">
        <f t="shared" ref="E71:E115" si="9">H71+J71+L71+N71+P71+R71</f>
        <v>50</v>
      </c>
      <c r="F71" s="60">
        <v>5.5</v>
      </c>
      <c r="G71" s="59">
        <f t="shared" ref="G71:G115" si="10">E71*F71</f>
        <v>275</v>
      </c>
      <c r="H71" s="23"/>
      <c r="I71" s="24">
        <f t="shared" ref="I71:I115" si="11">F71*H71</f>
        <v>0</v>
      </c>
      <c r="J71" s="23">
        <v>50</v>
      </c>
      <c r="K71" s="18">
        <f t="shared" ref="K71:K115" si="12">J71*F71</f>
        <v>275</v>
      </c>
      <c r="L71" s="23"/>
      <c r="M71" s="18">
        <f t="shared" ref="M71:M115" si="13">F71*L71</f>
        <v>0</v>
      </c>
      <c r="N71" s="23"/>
      <c r="O71" s="24">
        <f t="shared" ref="O71:O115" si="14">N71*F71</f>
        <v>0</v>
      </c>
      <c r="P71" s="20"/>
      <c r="Q71" s="24">
        <f t="shared" ref="Q71:Q115" si="15">P71*F71</f>
        <v>0</v>
      </c>
      <c r="R71" s="20"/>
      <c r="S71" s="24">
        <f t="shared" ref="S71:S115" si="16">R71*F71</f>
        <v>0</v>
      </c>
    </row>
    <row r="72" spans="1:19" ht="51">
      <c r="A72" s="37">
        <v>69</v>
      </c>
      <c r="B72" s="55" t="s">
        <v>36</v>
      </c>
      <c r="C72" s="56" t="s">
        <v>68</v>
      </c>
      <c r="D72" s="57">
        <v>31521000</v>
      </c>
      <c r="E72" s="57">
        <f t="shared" si="9"/>
        <v>50</v>
      </c>
      <c r="F72" s="60">
        <v>2</v>
      </c>
      <c r="G72" s="59">
        <f t="shared" si="10"/>
        <v>100</v>
      </c>
      <c r="H72" s="23"/>
      <c r="I72" s="24">
        <f t="shared" si="11"/>
        <v>0</v>
      </c>
      <c r="J72" s="23">
        <v>50</v>
      </c>
      <c r="K72" s="18">
        <f t="shared" si="12"/>
        <v>100</v>
      </c>
      <c r="L72" s="23"/>
      <c r="M72" s="18">
        <f t="shared" si="13"/>
        <v>0</v>
      </c>
      <c r="N72" s="23"/>
      <c r="O72" s="24">
        <f t="shared" si="14"/>
        <v>0</v>
      </c>
      <c r="P72" s="20"/>
      <c r="Q72" s="24">
        <f t="shared" si="15"/>
        <v>0</v>
      </c>
      <c r="R72" s="20"/>
      <c r="S72" s="24">
        <f t="shared" si="16"/>
        <v>0</v>
      </c>
    </row>
    <row r="73" spans="1:19" ht="51">
      <c r="A73" s="37">
        <v>70</v>
      </c>
      <c r="B73" s="55" t="s">
        <v>37</v>
      </c>
      <c r="C73" s="56" t="s">
        <v>68</v>
      </c>
      <c r="D73" s="57">
        <v>31521000</v>
      </c>
      <c r="E73" s="57">
        <f t="shared" si="9"/>
        <v>910</v>
      </c>
      <c r="F73" s="60">
        <v>14</v>
      </c>
      <c r="G73" s="59">
        <f t="shared" si="10"/>
        <v>12740</v>
      </c>
      <c r="H73" s="23"/>
      <c r="I73" s="24">
        <f t="shared" si="11"/>
        <v>0</v>
      </c>
      <c r="J73" s="23">
        <v>910</v>
      </c>
      <c r="K73" s="18">
        <f t="shared" si="12"/>
        <v>12740</v>
      </c>
      <c r="L73" s="23"/>
      <c r="M73" s="18">
        <f t="shared" si="13"/>
        <v>0</v>
      </c>
      <c r="N73" s="23"/>
      <c r="O73" s="24">
        <f t="shared" si="14"/>
        <v>0</v>
      </c>
      <c r="P73" s="20"/>
      <c r="Q73" s="24">
        <f t="shared" si="15"/>
        <v>0</v>
      </c>
      <c r="R73" s="20"/>
      <c r="S73" s="24">
        <f t="shared" si="16"/>
        <v>0</v>
      </c>
    </row>
    <row r="74" spans="1:19" ht="38.25">
      <c r="A74" s="37">
        <v>71</v>
      </c>
      <c r="B74" s="55" t="s">
        <v>38</v>
      </c>
      <c r="C74" s="56" t="s">
        <v>68</v>
      </c>
      <c r="D74" s="57">
        <v>31521000</v>
      </c>
      <c r="E74" s="57">
        <f t="shared" si="9"/>
        <v>158</v>
      </c>
      <c r="F74" s="60">
        <v>3.9</v>
      </c>
      <c r="G74" s="59">
        <f t="shared" si="10"/>
        <v>616.19999999999993</v>
      </c>
      <c r="H74" s="23"/>
      <c r="I74" s="24">
        <f t="shared" si="11"/>
        <v>0</v>
      </c>
      <c r="J74" s="23">
        <v>158</v>
      </c>
      <c r="K74" s="18">
        <f t="shared" si="12"/>
        <v>616.19999999999993</v>
      </c>
      <c r="L74" s="23"/>
      <c r="M74" s="18">
        <f t="shared" si="13"/>
        <v>0</v>
      </c>
      <c r="N74" s="23"/>
      <c r="O74" s="24">
        <f t="shared" si="14"/>
        <v>0</v>
      </c>
      <c r="P74" s="20"/>
      <c r="Q74" s="24">
        <f t="shared" si="15"/>
        <v>0</v>
      </c>
      <c r="R74" s="20"/>
      <c r="S74" s="24">
        <f t="shared" si="16"/>
        <v>0</v>
      </c>
    </row>
    <row r="75" spans="1:19" ht="38.25">
      <c r="A75" s="37">
        <v>72</v>
      </c>
      <c r="B75" s="55" t="s">
        <v>39</v>
      </c>
      <c r="C75" s="56" t="s">
        <v>68</v>
      </c>
      <c r="D75" s="57">
        <v>31521000</v>
      </c>
      <c r="E75" s="57">
        <f t="shared" si="9"/>
        <v>85</v>
      </c>
      <c r="F75" s="60">
        <v>5.5</v>
      </c>
      <c r="G75" s="59">
        <f t="shared" si="10"/>
        <v>467.5</v>
      </c>
      <c r="H75" s="23"/>
      <c r="I75" s="24">
        <f t="shared" si="11"/>
        <v>0</v>
      </c>
      <c r="J75" s="23">
        <v>85</v>
      </c>
      <c r="K75" s="18">
        <f t="shared" si="12"/>
        <v>467.5</v>
      </c>
      <c r="L75" s="23"/>
      <c r="M75" s="18">
        <f t="shared" si="13"/>
        <v>0</v>
      </c>
      <c r="N75" s="23"/>
      <c r="O75" s="24">
        <f t="shared" si="14"/>
        <v>0</v>
      </c>
      <c r="P75" s="20"/>
      <c r="Q75" s="24">
        <f t="shared" si="15"/>
        <v>0</v>
      </c>
      <c r="R75" s="20"/>
      <c r="S75" s="24">
        <f t="shared" si="16"/>
        <v>0</v>
      </c>
    </row>
    <row r="76" spans="1:19">
      <c r="A76" s="37">
        <v>73</v>
      </c>
      <c r="B76" s="61" t="s">
        <v>40</v>
      </c>
      <c r="C76" s="56" t="s">
        <v>68</v>
      </c>
      <c r="D76" s="57">
        <v>31521000</v>
      </c>
      <c r="E76" s="57">
        <f t="shared" si="9"/>
        <v>50</v>
      </c>
      <c r="F76" s="58">
        <v>0.69</v>
      </c>
      <c r="G76" s="59">
        <f t="shared" si="10"/>
        <v>34.5</v>
      </c>
      <c r="H76" s="23"/>
      <c r="I76" s="24">
        <f t="shared" si="11"/>
        <v>0</v>
      </c>
      <c r="J76" s="23">
        <v>50</v>
      </c>
      <c r="K76" s="18">
        <f t="shared" si="12"/>
        <v>34.5</v>
      </c>
      <c r="L76" s="23"/>
      <c r="M76" s="18">
        <f t="shared" si="13"/>
        <v>0</v>
      </c>
      <c r="N76" s="23"/>
      <c r="O76" s="24">
        <f t="shared" si="14"/>
        <v>0</v>
      </c>
      <c r="P76" s="20"/>
      <c r="Q76" s="24">
        <f t="shared" si="15"/>
        <v>0</v>
      </c>
      <c r="R76" s="20"/>
      <c r="S76" s="24">
        <f t="shared" si="16"/>
        <v>0</v>
      </c>
    </row>
    <row r="77" spans="1:19" ht="25.5">
      <c r="A77" s="37">
        <v>74</v>
      </c>
      <c r="B77" s="61" t="s">
        <v>41</v>
      </c>
      <c r="C77" s="56" t="s">
        <v>68</v>
      </c>
      <c r="D77" s="57">
        <v>31521000</v>
      </c>
      <c r="E77" s="57">
        <f t="shared" si="9"/>
        <v>30</v>
      </c>
      <c r="F77" s="60">
        <v>0.46</v>
      </c>
      <c r="G77" s="59">
        <f t="shared" si="10"/>
        <v>13.8</v>
      </c>
      <c r="H77" s="23"/>
      <c r="I77" s="24">
        <f t="shared" si="11"/>
        <v>0</v>
      </c>
      <c r="J77" s="23">
        <v>30</v>
      </c>
      <c r="K77" s="18">
        <f t="shared" si="12"/>
        <v>13.8</v>
      </c>
      <c r="L77" s="23"/>
      <c r="M77" s="18">
        <f t="shared" si="13"/>
        <v>0</v>
      </c>
      <c r="N77" s="23"/>
      <c r="O77" s="24">
        <f t="shared" si="14"/>
        <v>0</v>
      </c>
      <c r="P77" s="20"/>
      <c r="Q77" s="24">
        <f t="shared" si="15"/>
        <v>0</v>
      </c>
      <c r="R77" s="20"/>
      <c r="S77" s="24">
        <f t="shared" si="16"/>
        <v>0</v>
      </c>
    </row>
    <row r="78" spans="1:19" ht="25.5">
      <c r="A78" s="37">
        <v>75</v>
      </c>
      <c r="B78" s="61" t="s">
        <v>42</v>
      </c>
      <c r="C78" s="56" t="s">
        <v>68</v>
      </c>
      <c r="D78" s="57">
        <v>31521000</v>
      </c>
      <c r="E78" s="57">
        <f t="shared" si="9"/>
        <v>175</v>
      </c>
      <c r="F78" s="58">
        <v>4.9000000000000004</v>
      </c>
      <c r="G78" s="59">
        <f t="shared" si="10"/>
        <v>857.50000000000011</v>
      </c>
      <c r="H78" s="23"/>
      <c r="I78" s="24">
        <f t="shared" si="11"/>
        <v>0</v>
      </c>
      <c r="J78" s="23">
        <v>175</v>
      </c>
      <c r="K78" s="18">
        <f t="shared" si="12"/>
        <v>857.50000000000011</v>
      </c>
      <c r="L78" s="23"/>
      <c r="M78" s="18">
        <f t="shared" si="13"/>
        <v>0</v>
      </c>
      <c r="N78" s="23"/>
      <c r="O78" s="24">
        <f t="shared" si="14"/>
        <v>0</v>
      </c>
      <c r="P78" s="20"/>
      <c r="Q78" s="24">
        <f t="shared" si="15"/>
        <v>0</v>
      </c>
      <c r="R78" s="20"/>
      <c r="S78" s="24">
        <f t="shared" si="16"/>
        <v>0</v>
      </c>
    </row>
    <row r="79" spans="1:19">
      <c r="A79" s="37">
        <v>76</v>
      </c>
      <c r="B79" s="61" t="s">
        <v>43</v>
      </c>
      <c r="C79" s="56" t="s">
        <v>68</v>
      </c>
      <c r="D79" s="57">
        <v>31521000</v>
      </c>
      <c r="E79" s="57">
        <f t="shared" si="9"/>
        <v>60</v>
      </c>
      <c r="F79" s="58">
        <v>4.7</v>
      </c>
      <c r="G79" s="59">
        <f t="shared" si="10"/>
        <v>282</v>
      </c>
      <c r="H79" s="23"/>
      <c r="I79" s="24">
        <f t="shared" si="11"/>
        <v>0</v>
      </c>
      <c r="J79" s="23">
        <v>60</v>
      </c>
      <c r="K79" s="18">
        <f t="shared" si="12"/>
        <v>282</v>
      </c>
      <c r="L79" s="23"/>
      <c r="M79" s="18">
        <f t="shared" si="13"/>
        <v>0</v>
      </c>
      <c r="N79" s="23"/>
      <c r="O79" s="24">
        <f t="shared" si="14"/>
        <v>0</v>
      </c>
      <c r="P79" s="20"/>
      <c r="Q79" s="24">
        <f t="shared" si="15"/>
        <v>0</v>
      </c>
      <c r="R79" s="20"/>
      <c r="S79" s="24">
        <f t="shared" si="16"/>
        <v>0</v>
      </c>
    </row>
    <row r="80" spans="1:19">
      <c r="A80" s="37">
        <v>77</v>
      </c>
      <c r="B80" s="61" t="s">
        <v>92</v>
      </c>
      <c r="C80" s="56" t="s">
        <v>68</v>
      </c>
      <c r="D80" s="57">
        <v>31521000</v>
      </c>
      <c r="E80" s="57">
        <f t="shared" si="9"/>
        <v>30</v>
      </c>
      <c r="F80" s="58">
        <v>3.95</v>
      </c>
      <c r="G80" s="59">
        <f t="shared" si="10"/>
        <v>118.5</v>
      </c>
      <c r="H80" s="23"/>
      <c r="I80" s="24">
        <f t="shared" si="11"/>
        <v>0</v>
      </c>
      <c r="J80" s="23">
        <v>30</v>
      </c>
      <c r="K80" s="18">
        <f t="shared" si="12"/>
        <v>118.5</v>
      </c>
      <c r="L80" s="23"/>
      <c r="M80" s="18">
        <f t="shared" si="13"/>
        <v>0</v>
      </c>
      <c r="N80" s="23"/>
      <c r="O80" s="24">
        <f t="shared" si="14"/>
        <v>0</v>
      </c>
      <c r="P80" s="20"/>
      <c r="Q80" s="24">
        <f t="shared" si="15"/>
        <v>0</v>
      </c>
      <c r="R80" s="20"/>
      <c r="S80" s="24">
        <f t="shared" si="16"/>
        <v>0</v>
      </c>
    </row>
    <row r="81" spans="1:19">
      <c r="A81" s="37">
        <v>78</v>
      </c>
      <c r="B81" s="1" t="s">
        <v>78</v>
      </c>
      <c r="C81" s="10" t="s">
        <v>68</v>
      </c>
      <c r="D81" s="4">
        <v>31681410</v>
      </c>
      <c r="E81" s="4">
        <f t="shared" si="9"/>
        <v>10</v>
      </c>
      <c r="F81" s="12">
        <v>13.15</v>
      </c>
      <c r="G81" s="38">
        <f t="shared" si="10"/>
        <v>131.5</v>
      </c>
      <c r="H81" s="23"/>
      <c r="I81" s="24">
        <f t="shared" si="11"/>
        <v>0</v>
      </c>
      <c r="J81" s="23">
        <v>0</v>
      </c>
      <c r="K81" s="18">
        <f t="shared" si="12"/>
        <v>0</v>
      </c>
      <c r="L81" s="23"/>
      <c r="M81" s="18">
        <f t="shared" si="13"/>
        <v>0</v>
      </c>
      <c r="N81" s="23"/>
      <c r="O81" s="24">
        <f t="shared" si="14"/>
        <v>0</v>
      </c>
      <c r="P81" s="20">
        <v>10</v>
      </c>
      <c r="Q81" s="24">
        <f t="shared" si="15"/>
        <v>131.5</v>
      </c>
      <c r="R81" s="20"/>
      <c r="S81" s="24">
        <f t="shared" si="16"/>
        <v>0</v>
      </c>
    </row>
    <row r="82" spans="1:19">
      <c r="A82" s="37">
        <v>79</v>
      </c>
      <c r="B82" s="1" t="s">
        <v>44</v>
      </c>
      <c r="C82" s="10" t="s">
        <v>68</v>
      </c>
      <c r="D82" s="4">
        <v>31681410</v>
      </c>
      <c r="E82" s="4">
        <f t="shared" si="9"/>
        <v>35</v>
      </c>
      <c r="F82" s="12">
        <v>0.6</v>
      </c>
      <c r="G82" s="38">
        <f t="shared" si="10"/>
        <v>21</v>
      </c>
      <c r="H82" s="23">
        <v>35</v>
      </c>
      <c r="I82" s="24">
        <f t="shared" si="11"/>
        <v>21</v>
      </c>
      <c r="J82" s="23">
        <v>0</v>
      </c>
      <c r="K82" s="18">
        <f t="shared" si="12"/>
        <v>0</v>
      </c>
      <c r="L82" s="23"/>
      <c r="M82" s="18">
        <f t="shared" si="13"/>
        <v>0</v>
      </c>
      <c r="N82" s="23"/>
      <c r="O82" s="24">
        <f t="shared" si="14"/>
        <v>0</v>
      </c>
      <c r="P82" s="20"/>
      <c r="Q82" s="24">
        <f t="shared" si="15"/>
        <v>0</v>
      </c>
      <c r="R82" s="20"/>
      <c r="S82" s="24">
        <f t="shared" si="16"/>
        <v>0</v>
      </c>
    </row>
    <row r="83" spans="1:19">
      <c r="A83" s="37">
        <v>80</v>
      </c>
      <c r="B83" s="1" t="s">
        <v>128</v>
      </c>
      <c r="C83" s="10" t="s">
        <v>68</v>
      </c>
      <c r="D83" s="4">
        <v>31681410</v>
      </c>
      <c r="E83" s="4">
        <f t="shared" si="9"/>
        <v>16</v>
      </c>
      <c r="F83" s="12">
        <v>10.95</v>
      </c>
      <c r="G83" s="38">
        <f t="shared" si="10"/>
        <v>175.2</v>
      </c>
      <c r="H83" s="23"/>
      <c r="I83" s="24">
        <f t="shared" si="11"/>
        <v>0</v>
      </c>
      <c r="J83" s="23">
        <v>0</v>
      </c>
      <c r="K83" s="18">
        <f t="shared" si="12"/>
        <v>0</v>
      </c>
      <c r="L83" s="23"/>
      <c r="M83" s="18">
        <f t="shared" si="13"/>
        <v>0</v>
      </c>
      <c r="N83" s="23"/>
      <c r="O83" s="24">
        <f t="shared" si="14"/>
        <v>0</v>
      </c>
      <c r="P83" s="20">
        <v>16</v>
      </c>
      <c r="Q83" s="24">
        <f t="shared" si="15"/>
        <v>175.2</v>
      </c>
      <c r="R83" s="20"/>
      <c r="S83" s="24">
        <f t="shared" si="16"/>
        <v>0</v>
      </c>
    </row>
    <row r="84" spans="1:19" ht="38.25">
      <c r="A84" s="37">
        <v>81</v>
      </c>
      <c r="B84" s="1" t="s">
        <v>11</v>
      </c>
      <c r="C84" s="10" t="s">
        <v>68</v>
      </c>
      <c r="D84" s="4">
        <v>31440000</v>
      </c>
      <c r="E84" s="4">
        <f t="shared" si="9"/>
        <v>179</v>
      </c>
      <c r="F84" s="12">
        <v>13.5</v>
      </c>
      <c r="G84" s="38">
        <f t="shared" si="10"/>
        <v>2416.5</v>
      </c>
      <c r="H84" s="23"/>
      <c r="I84" s="24">
        <f t="shared" si="11"/>
        <v>0</v>
      </c>
      <c r="J84" s="23"/>
      <c r="K84" s="18"/>
      <c r="L84" s="23"/>
      <c r="M84" s="18">
        <f t="shared" si="13"/>
        <v>0</v>
      </c>
      <c r="N84" s="23"/>
      <c r="O84" s="24">
        <f t="shared" si="14"/>
        <v>0</v>
      </c>
      <c r="P84" s="20"/>
      <c r="Q84" s="24"/>
      <c r="R84" s="20">
        <v>179</v>
      </c>
      <c r="S84" s="24">
        <f t="shared" si="16"/>
        <v>2416.5</v>
      </c>
    </row>
    <row r="85" spans="1:19" ht="25.5">
      <c r="A85" s="37">
        <v>82</v>
      </c>
      <c r="B85" s="1" t="s">
        <v>45</v>
      </c>
      <c r="C85" s="9" t="s">
        <v>68</v>
      </c>
      <c r="D85" s="4">
        <v>31681410</v>
      </c>
      <c r="E85" s="4">
        <f t="shared" si="9"/>
        <v>500</v>
      </c>
      <c r="F85" s="12">
        <v>0.5</v>
      </c>
      <c r="G85" s="38">
        <f t="shared" si="10"/>
        <v>250</v>
      </c>
      <c r="H85" s="23">
        <v>500</v>
      </c>
      <c r="I85" s="24">
        <f t="shared" si="11"/>
        <v>250</v>
      </c>
      <c r="J85" s="23">
        <v>0</v>
      </c>
      <c r="K85" s="18">
        <f t="shared" si="12"/>
        <v>0</v>
      </c>
      <c r="L85" s="23"/>
      <c r="M85" s="18">
        <f t="shared" si="13"/>
        <v>0</v>
      </c>
      <c r="N85" s="23"/>
      <c r="O85" s="24">
        <f t="shared" si="14"/>
        <v>0</v>
      </c>
      <c r="P85" s="20"/>
      <c r="Q85" s="24">
        <f t="shared" si="15"/>
        <v>0</v>
      </c>
      <c r="R85" s="20"/>
      <c r="S85" s="24">
        <f t="shared" si="16"/>
        <v>0</v>
      </c>
    </row>
    <row r="86" spans="1:19" ht="25.5">
      <c r="A86" s="37">
        <v>83</v>
      </c>
      <c r="B86" s="1" t="s">
        <v>46</v>
      </c>
      <c r="C86" s="10" t="s">
        <v>68</v>
      </c>
      <c r="D86" s="4">
        <v>31681410</v>
      </c>
      <c r="E86" s="4">
        <f t="shared" si="9"/>
        <v>60</v>
      </c>
      <c r="F86" s="12">
        <v>2.8</v>
      </c>
      <c r="G86" s="38">
        <f t="shared" si="10"/>
        <v>168</v>
      </c>
      <c r="H86" s="23">
        <v>60</v>
      </c>
      <c r="I86" s="24">
        <f t="shared" si="11"/>
        <v>168</v>
      </c>
      <c r="J86" s="23">
        <v>0</v>
      </c>
      <c r="K86" s="18">
        <f t="shared" si="12"/>
        <v>0</v>
      </c>
      <c r="L86" s="23"/>
      <c r="M86" s="18">
        <f t="shared" si="13"/>
        <v>0</v>
      </c>
      <c r="N86" s="23"/>
      <c r="O86" s="24">
        <f t="shared" si="14"/>
        <v>0</v>
      </c>
      <c r="P86" s="20"/>
      <c r="Q86" s="24">
        <f t="shared" si="15"/>
        <v>0</v>
      </c>
      <c r="R86" s="20"/>
      <c r="S86" s="24">
        <f t="shared" si="16"/>
        <v>0</v>
      </c>
    </row>
    <row r="87" spans="1:19" ht="25.5">
      <c r="A87" s="37">
        <v>84</v>
      </c>
      <c r="B87" s="1" t="s">
        <v>46</v>
      </c>
      <c r="C87" s="8" t="s">
        <v>68</v>
      </c>
      <c r="D87" s="4">
        <v>31681410</v>
      </c>
      <c r="E87" s="4">
        <f t="shared" si="9"/>
        <v>15</v>
      </c>
      <c r="F87" s="12">
        <v>2.8</v>
      </c>
      <c r="G87" s="38">
        <f t="shared" si="10"/>
        <v>42</v>
      </c>
      <c r="H87" s="23"/>
      <c r="I87" s="24">
        <f t="shared" si="11"/>
        <v>0</v>
      </c>
      <c r="J87" s="23">
        <v>0</v>
      </c>
      <c r="K87" s="18">
        <f t="shared" si="12"/>
        <v>0</v>
      </c>
      <c r="L87" s="23"/>
      <c r="M87" s="18">
        <f t="shared" si="13"/>
        <v>0</v>
      </c>
      <c r="N87" s="23"/>
      <c r="O87" s="24">
        <f t="shared" si="14"/>
        <v>0</v>
      </c>
      <c r="P87" s="20">
        <v>15</v>
      </c>
      <c r="Q87" s="24">
        <f t="shared" si="15"/>
        <v>42</v>
      </c>
      <c r="R87" s="20"/>
      <c r="S87" s="24">
        <f t="shared" si="16"/>
        <v>0</v>
      </c>
    </row>
    <row r="88" spans="1:19">
      <c r="A88" s="37">
        <v>85</v>
      </c>
      <c r="B88" s="1" t="s">
        <v>67</v>
      </c>
      <c r="C88" s="9" t="s">
        <v>68</v>
      </c>
      <c r="D88" s="4">
        <v>31681410</v>
      </c>
      <c r="E88" s="4">
        <f t="shared" si="9"/>
        <v>20</v>
      </c>
      <c r="F88" s="12">
        <v>1.45</v>
      </c>
      <c r="G88" s="38">
        <f t="shared" si="10"/>
        <v>29</v>
      </c>
      <c r="H88" s="23">
        <v>20</v>
      </c>
      <c r="I88" s="24">
        <f t="shared" si="11"/>
        <v>29</v>
      </c>
      <c r="J88" s="23">
        <v>0</v>
      </c>
      <c r="K88" s="18">
        <f t="shared" si="12"/>
        <v>0</v>
      </c>
      <c r="L88" s="23"/>
      <c r="M88" s="18">
        <f t="shared" si="13"/>
        <v>0</v>
      </c>
      <c r="N88" s="23"/>
      <c r="O88" s="24">
        <f t="shared" si="14"/>
        <v>0</v>
      </c>
      <c r="P88" s="20"/>
      <c r="Q88" s="24">
        <f t="shared" si="15"/>
        <v>0</v>
      </c>
      <c r="R88" s="20"/>
      <c r="S88" s="24">
        <f t="shared" si="16"/>
        <v>0</v>
      </c>
    </row>
    <row r="89" spans="1:19">
      <c r="A89" s="37">
        <v>86</v>
      </c>
      <c r="B89" s="1" t="s">
        <v>47</v>
      </c>
      <c r="C89" s="9" t="s">
        <v>68</v>
      </c>
      <c r="D89" s="4">
        <v>31681410</v>
      </c>
      <c r="E89" s="4">
        <f t="shared" si="9"/>
        <v>30</v>
      </c>
      <c r="F89" s="12">
        <v>1.75</v>
      </c>
      <c r="G89" s="38">
        <f t="shared" si="10"/>
        <v>52.5</v>
      </c>
      <c r="H89" s="23">
        <v>30</v>
      </c>
      <c r="I89" s="24">
        <f t="shared" si="11"/>
        <v>52.5</v>
      </c>
      <c r="J89" s="23">
        <v>0</v>
      </c>
      <c r="K89" s="18">
        <f t="shared" si="12"/>
        <v>0</v>
      </c>
      <c r="L89" s="23"/>
      <c r="M89" s="18">
        <f t="shared" si="13"/>
        <v>0</v>
      </c>
      <c r="N89" s="23"/>
      <c r="O89" s="24">
        <f t="shared" si="14"/>
        <v>0</v>
      </c>
      <c r="P89" s="20"/>
      <c r="Q89" s="24">
        <f t="shared" si="15"/>
        <v>0</v>
      </c>
      <c r="R89" s="20"/>
      <c r="S89" s="24">
        <f t="shared" si="16"/>
        <v>0</v>
      </c>
    </row>
    <row r="90" spans="1:19">
      <c r="A90" s="37">
        <v>87</v>
      </c>
      <c r="B90" s="1" t="s">
        <v>66</v>
      </c>
      <c r="C90" s="10" t="s">
        <v>68</v>
      </c>
      <c r="D90" s="4">
        <v>31681410</v>
      </c>
      <c r="E90" s="4">
        <f t="shared" si="9"/>
        <v>10</v>
      </c>
      <c r="F90" s="12">
        <v>6.7</v>
      </c>
      <c r="G90" s="38">
        <f t="shared" si="10"/>
        <v>67</v>
      </c>
      <c r="H90" s="23">
        <v>10</v>
      </c>
      <c r="I90" s="24">
        <f t="shared" si="11"/>
        <v>67</v>
      </c>
      <c r="J90" s="23">
        <v>0</v>
      </c>
      <c r="K90" s="18">
        <f t="shared" si="12"/>
        <v>0</v>
      </c>
      <c r="L90" s="23"/>
      <c r="M90" s="18">
        <f t="shared" si="13"/>
        <v>0</v>
      </c>
      <c r="N90" s="23"/>
      <c r="O90" s="24">
        <f t="shared" si="14"/>
        <v>0</v>
      </c>
      <c r="P90" s="20"/>
      <c r="Q90" s="24">
        <f t="shared" si="15"/>
        <v>0</v>
      </c>
      <c r="R90" s="20"/>
      <c r="S90" s="24">
        <f t="shared" si="16"/>
        <v>0</v>
      </c>
    </row>
    <row r="91" spans="1:19">
      <c r="A91" s="37">
        <v>88</v>
      </c>
      <c r="B91" s="1" t="s">
        <v>48</v>
      </c>
      <c r="C91" s="10" t="s">
        <v>68</v>
      </c>
      <c r="D91" s="4">
        <v>31681410</v>
      </c>
      <c r="E91" s="4">
        <f t="shared" si="9"/>
        <v>5</v>
      </c>
      <c r="F91" s="12">
        <v>8.15</v>
      </c>
      <c r="G91" s="38">
        <f t="shared" si="10"/>
        <v>40.75</v>
      </c>
      <c r="H91" s="23"/>
      <c r="I91" s="24">
        <f t="shared" si="11"/>
        <v>0</v>
      </c>
      <c r="J91" s="23">
        <v>0</v>
      </c>
      <c r="K91" s="18">
        <f t="shared" si="12"/>
        <v>0</v>
      </c>
      <c r="L91" s="23"/>
      <c r="M91" s="18">
        <f t="shared" si="13"/>
        <v>0</v>
      </c>
      <c r="N91" s="23">
        <v>5</v>
      </c>
      <c r="O91" s="24">
        <f t="shared" si="14"/>
        <v>40.75</v>
      </c>
      <c r="P91" s="20"/>
      <c r="Q91" s="24">
        <f t="shared" si="15"/>
        <v>0</v>
      </c>
      <c r="R91" s="20"/>
      <c r="S91" s="24">
        <f t="shared" si="16"/>
        <v>0</v>
      </c>
    </row>
    <row r="92" spans="1:19">
      <c r="A92" s="37">
        <v>89</v>
      </c>
      <c r="B92" s="2" t="s">
        <v>79</v>
      </c>
      <c r="C92" s="10" t="s">
        <v>68</v>
      </c>
      <c r="D92" s="4">
        <v>31681410</v>
      </c>
      <c r="E92" s="4">
        <f t="shared" si="9"/>
        <v>8</v>
      </c>
      <c r="F92" s="12">
        <v>9.5</v>
      </c>
      <c r="G92" s="38">
        <f t="shared" si="10"/>
        <v>76</v>
      </c>
      <c r="H92" s="23"/>
      <c r="I92" s="24">
        <f t="shared" si="11"/>
        <v>0</v>
      </c>
      <c r="J92" s="23">
        <v>0</v>
      </c>
      <c r="K92" s="18">
        <f t="shared" si="12"/>
        <v>0</v>
      </c>
      <c r="L92" s="23"/>
      <c r="M92" s="18">
        <f t="shared" si="13"/>
        <v>0</v>
      </c>
      <c r="N92" s="23"/>
      <c r="O92" s="24">
        <f t="shared" si="14"/>
        <v>0</v>
      </c>
      <c r="P92" s="20">
        <v>8</v>
      </c>
      <c r="Q92" s="24">
        <f t="shared" si="15"/>
        <v>76</v>
      </c>
      <c r="R92" s="20"/>
      <c r="S92" s="24">
        <f t="shared" si="16"/>
        <v>0</v>
      </c>
    </row>
    <row r="93" spans="1:19" ht="25.5">
      <c r="A93" s="37">
        <v>90</v>
      </c>
      <c r="B93" s="1" t="s">
        <v>80</v>
      </c>
      <c r="C93" s="8" t="s">
        <v>68</v>
      </c>
      <c r="D93" s="4">
        <v>31681410</v>
      </c>
      <c r="E93" s="4">
        <f t="shared" si="9"/>
        <v>4</v>
      </c>
      <c r="F93" s="12">
        <v>8.1</v>
      </c>
      <c r="G93" s="38">
        <f t="shared" si="10"/>
        <v>32.4</v>
      </c>
      <c r="H93" s="23"/>
      <c r="I93" s="24">
        <f t="shared" si="11"/>
        <v>0</v>
      </c>
      <c r="J93" s="23">
        <v>0</v>
      </c>
      <c r="K93" s="18">
        <f t="shared" si="12"/>
        <v>0</v>
      </c>
      <c r="L93" s="23"/>
      <c r="M93" s="18">
        <f t="shared" si="13"/>
        <v>0</v>
      </c>
      <c r="N93" s="23"/>
      <c r="O93" s="24">
        <f t="shared" si="14"/>
        <v>0</v>
      </c>
      <c r="P93" s="20">
        <v>4</v>
      </c>
      <c r="Q93" s="24">
        <f t="shared" si="15"/>
        <v>32.4</v>
      </c>
      <c r="R93" s="20"/>
      <c r="S93" s="24">
        <f t="shared" si="16"/>
        <v>0</v>
      </c>
    </row>
    <row r="94" spans="1:19" ht="25.5">
      <c r="A94" s="37">
        <v>91</v>
      </c>
      <c r="B94" s="1" t="s">
        <v>81</v>
      </c>
      <c r="C94" s="8" t="s">
        <v>68</v>
      </c>
      <c r="D94" s="4">
        <v>31681410</v>
      </c>
      <c r="E94" s="4">
        <f t="shared" si="9"/>
        <v>2</v>
      </c>
      <c r="F94" s="12">
        <v>8.3000000000000007</v>
      </c>
      <c r="G94" s="38">
        <f t="shared" si="10"/>
        <v>16.600000000000001</v>
      </c>
      <c r="H94" s="23"/>
      <c r="I94" s="24">
        <f t="shared" si="11"/>
        <v>0</v>
      </c>
      <c r="J94" s="23">
        <v>0</v>
      </c>
      <c r="K94" s="18">
        <f t="shared" si="12"/>
        <v>0</v>
      </c>
      <c r="L94" s="23"/>
      <c r="M94" s="18">
        <f t="shared" si="13"/>
        <v>0</v>
      </c>
      <c r="N94" s="23"/>
      <c r="O94" s="24">
        <f t="shared" si="14"/>
        <v>0</v>
      </c>
      <c r="P94" s="20">
        <v>2</v>
      </c>
      <c r="Q94" s="24">
        <f t="shared" si="15"/>
        <v>16.600000000000001</v>
      </c>
      <c r="R94" s="20"/>
      <c r="S94" s="24">
        <f t="shared" si="16"/>
        <v>0</v>
      </c>
    </row>
    <row r="95" spans="1:19" ht="25.5">
      <c r="A95" s="37">
        <v>92</v>
      </c>
      <c r="B95" s="1" t="s">
        <v>82</v>
      </c>
      <c r="C95" s="8" t="s">
        <v>68</v>
      </c>
      <c r="D95" s="4">
        <v>31681410</v>
      </c>
      <c r="E95" s="4">
        <f t="shared" si="9"/>
        <v>3</v>
      </c>
      <c r="F95" s="12">
        <v>9.5</v>
      </c>
      <c r="G95" s="38">
        <f t="shared" si="10"/>
        <v>28.5</v>
      </c>
      <c r="H95" s="23"/>
      <c r="I95" s="24">
        <f t="shared" si="11"/>
        <v>0</v>
      </c>
      <c r="J95" s="23">
        <v>0</v>
      </c>
      <c r="K95" s="18">
        <f t="shared" si="12"/>
        <v>0</v>
      </c>
      <c r="L95" s="23"/>
      <c r="M95" s="18">
        <f t="shared" si="13"/>
        <v>0</v>
      </c>
      <c r="N95" s="23"/>
      <c r="O95" s="24">
        <f t="shared" si="14"/>
        <v>0</v>
      </c>
      <c r="P95" s="20">
        <v>3</v>
      </c>
      <c r="Q95" s="24">
        <f t="shared" si="15"/>
        <v>28.5</v>
      </c>
      <c r="R95" s="20"/>
      <c r="S95" s="24">
        <f t="shared" si="16"/>
        <v>0</v>
      </c>
    </row>
    <row r="96" spans="1:19" ht="25.5">
      <c r="A96" s="37">
        <v>93</v>
      </c>
      <c r="B96" s="1" t="s">
        <v>83</v>
      </c>
      <c r="C96" s="8" t="s">
        <v>68</v>
      </c>
      <c r="D96" s="4">
        <v>31681410</v>
      </c>
      <c r="E96" s="4">
        <f t="shared" si="9"/>
        <v>5</v>
      </c>
      <c r="F96" s="79">
        <v>9.52</v>
      </c>
      <c r="G96" s="38">
        <f t="shared" si="10"/>
        <v>47.599999999999994</v>
      </c>
      <c r="H96" s="23"/>
      <c r="I96" s="24">
        <f t="shared" si="11"/>
        <v>0</v>
      </c>
      <c r="J96" s="23">
        <v>0</v>
      </c>
      <c r="K96" s="18">
        <f t="shared" si="12"/>
        <v>0</v>
      </c>
      <c r="L96" s="23"/>
      <c r="M96" s="18">
        <f t="shared" si="13"/>
        <v>0</v>
      </c>
      <c r="N96" s="23"/>
      <c r="O96" s="24">
        <f t="shared" si="14"/>
        <v>0</v>
      </c>
      <c r="P96" s="20">
        <v>5</v>
      </c>
      <c r="Q96" s="24">
        <f t="shared" si="15"/>
        <v>47.599999999999994</v>
      </c>
      <c r="R96" s="20"/>
      <c r="S96" s="24">
        <f t="shared" si="16"/>
        <v>0</v>
      </c>
    </row>
    <row r="97" spans="1:19">
      <c r="A97" s="37">
        <v>94</v>
      </c>
      <c r="B97" s="1" t="s">
        <v>49</v>
      </c>
      <c r="C97" s="8" t="s">
        <v>68</v>
      </c>
      <c r="D97" s="4">
        <v>31681410</v>
      </c>
      <c r="E97" s="4">
        <f t="shared" si="9"/>
        <v>10</v>
      </c>
      <c r="F97" s="12">
        <v>7.9</v>
      </c>
      <c r="G97" s="38">
        <f t="shared" si="10"/>
        <v>79</v>
      </c>
      <c r="H97" s="23"/>
      <c r="I97" s="24">
        <f t="shared" si="11"/>
        <v>0</v>
      </c>
      <c r="J97" s="23">
        <v>0</v>
      </c>
      <c r="K97" s="18">
        <f t="shared" si="12"/>
        <v>0</v>
      </c>
      <c r="L97" s="23">
        <v>10</v>
      </c>
      <c r="M97" s="18">
        <f t="shared" si="13"/>
        <v>79</v>
      </c>
      <c r="N97" s="23"/>
      <c r="O97" s="24">
        <f t="shared" si="14"/>
        <v>0</v>
      </c>
      <c r="P97" s="20"/>
      <c r="Q97" s="24">
        <f t="shared" si="15"/>
        <v>0</v>
      </c>
      <c r="R97" s="20"/>
      <c r="S97" s="24">
        <f t="shared" si="16"/>
        <v>0</v>
      </c>
    </row>
    <row r="98" spans="1:19">
      <c r="A98" s="37">
        <v>95</v>
      </c>
      <c r="B98" s="1" t="s">
        <v>50</v>
      </c>
      <c r="C98" s="8" t="s">
        <v>68</v>
      </c>
      <c r="D98" s="4">
        <v>31681410</v>
      </c>
      <c r="E98" s="4">
        <f t="shared" si="9"/>
        <v>10</v>
      </c>
      <c r="F98" s="12">
        <v>8.5500000000000007</v>
      </c>
      <c r="G98" s="38">
        <f t="shared" si="10"/>
        <v>85.5</v>
      </c>
      <c r="H98" s="23"/>
      <c r="I98" s="24">
        <f t="shared" si="11"/>
        <v>0</v>
      </c>
      <c r="J98" s="23">
        <v>0</v>
      </c>
      <c r="K98" s="18">
        <f t="shared" si="12"/>
        <v>0</v>
      </c>
      <c r="L98" s="23">
        <v>10</v>
      </c>
      <c r="M98" s="18">
        <f t="shared" si="13"/>
        <v>85.5</v>
      </c>
      <c r="N98" s="23"/>
      <c r="O98" s="24">
        <f t="shared" si="14"/>
        <v>0</v>
      </c>
      <c r="P98" s="20"/>
      <c r="Q98" s="24">
        <f t="shared" si="15"/>
        <v>0</v>
      </c>
      <c r="R98" s="20"/>
      <c r="S98" s="24">
        <f t="shared" si="16"/>
        <v>0</v>
      </c>
    </row>
    <row r="99" spans="1:19">
      <c r="A99" s="37">
        <v>96</v>
      </c>
      <c r="B99" s="1" t="s">
        <v>51</v>
      </c>
      <c r="C99" s="8" t="s">
        <v>68</v>
      </c>
      <c r="D99" s="4">
        <v>31681410</v>
      </c>
      <c r="E99" s="4">
        <f t="shared" si="9"/>
        <v>6</v>
      </c>
      <c r="F99" s="12">
        <v>18.5</v>
      </c>
      <c r="G99" s="38">
        <f t="shared" si="10"/>
        <v>111</v>
      </c>
      <c r="H99" s="23"/>
      <c r="I99" s="24">
        <f t="shared" si="11"/>
        <v>0</v>
      </c>
      <c r="J99" s="23">
        <v>0</v>
      </c>
      <c r="K99" s="18">
        <f t="shared" si="12"/>
        <v>0</v>
      </c>
      <c r="L99" s="23">
        <v>6</v>
      </c>
      <c r="M99" s="18">
        <f t="shared" si="13"/>
        <v>111</v>
      </c>
      <c r="N99" s="23"/>
      <c r="O99" s="24">
        <f t="shared" si="14"/>
        <v>0</v>
      </c>
      <c r="P99" s="20"/>
      <c r="Q99" s="24">
        <f t="shared" si="15"/>
        <v>0</v>
      </c>
      <c r="R99" s="20"/>
      <c r="S99" s="24">
        <f t="shared" si="16"/>
        <v>0</v>
      </c>
    </row>
    <row r="100" spans="1:19">
      <c r="A100" s="37">
        <v>97</v>
      </c>
      <c r="B100" s="1" t="s">
        <v>52</v>
      </c>
      <c r="C100" s="8" t="s">
        <v>68</v>
      </c>
      <c r="D100" s="4">
        <v>31681410</v>
      </c>
      <c r="E100" s="4">
        <f t="shared" si="9"/>
        <v>6</v>
      </c>
      <c r="F100" s="12">
        <v>21</v>
      </c>
      <c r="G100" s="38">
        <f t="shared" si="10"/>
        <v>126</v>
      </c>
      <c r="H100" s="23"/>
      <c r="I100" s="24">
        <f t="shared" si="11"/>
        <v>0</v>
      </c>
      <c r="J100" s="23">
        <v>0</v>
      </c>
      <c r="K100" s="18">
        <f t="shared" si="12"/>
        <v>0</v>
      </c>
      <c r="L100" s="23">
        <v>6</v>
      </c>
      <c r="M100" s="18">
        <f t="shared" si="13"/>
        <v>126</v>
      </c>
      <c r="N100" s="23"/>
      <c r="O100" s="24">
        <f t="shared" si="14"/>
        <v>0</v>
      </c>
      <c r="P100" s="20"/>
      <c r="Q100" s="24">
        <f t="shared" si="15"/>
        <v>0</v>
      </c>
      <c r="R100" s="20"/>
      <c r="S100" s="24">
        <f t="shared" si="16"/>
        <v>0</v>
      </c>
    </row>
    <row r="101" spans="1:19">
      <c r="A101" s="37">
        <v>98</v>
      </c>
      <c r="B101" s="1" t="s">
        <v>53</v>
      </c>
      <c r="C101" s="9" t="s">
        <v>68</v>
      </c>
      <c r="D101" s="4">
        <v>31681410</v>
      </c>
      <c r="E101" s="4">
        <f t="shared" si="9"/>
        <v>18</v>
      </c>
      <c r="F101" s="12">
        <v>5.4</v>
      </c>
      <c r="G101" s="38">
        <f t="shared" si="10"/>
        <v>97.2</v>
      </c>
      <c r="H101" s="23">
        <v>10</v>
      </c>
      <c r="I101" s="24">
        <f t="shared" si="11"/>
        <v>54</v>
      </c>
      <c r="J101" s="23">
        <v>0</v>
      </c>
      <c r="K101" s="18">
        <f t="shared" si="12"/>
        <v>0</v>
      </c>
      <c r="L101" s="23">
        <v>8</v>
      </c>
      <c r="M101" s="18">
        <f t="shared" si="13"/>
        <v>43.2</v>
      </c>
      <c r="N101" s="23"/>
      <c r="O101" s="24">
        <f t="shared" si="14"/>
        <v>0</v>
      </c>
      <c r="P101" s="20"/>
      <c r="Q101" s="24">
        <f t="shared" si="15"/>
        <v>0</v>
      </c>
      <c r="R101" s="20"/>
      <c r="S101" s="24">
        <f t="shared" si="16"/>
        <v>0</v>
      </c>
    </row>
    <row r="102" spans="1:19">
      <c r="A102" s="37">
        <v>99</v>
      </c>
      <c r="B102" s="1" t="s">
        <v>54</v>
      </c>
      <c r="C102" s="9" t="s">
        <v>68</v>
      </c>
      <c r="D102" s="4">
        <v>31681410</v>
      </c>
      <c r="E102" s="4">
        <f t="shared" si="9"/>
        <v>10</v>
      </c>
      <c r="F102" s="12">
        <v>7.9</v>
      </c>
      <c r="G102" s="38">
        <f t="shared" si="10"/>
        <v>79</v>
      </c>
      <c r="H102" s="23">
        <v>10</v>
      </c>
      <c r="I102" s="24">
        <f t="shared" si="11"/>
        <v>79</v>
      </c>
      <c r="J102" s="23">
        <v>0</v>
      </c>
      <c r="K102" s="18">
        <f t="shared" si="12"/>
        <v>0</v>
      </c>
      <c r="L102" s="23"/>
      <c r="M102" s="18">
        <f t="shared" si="13"/>
        <v>0</v>
      </c>
      <c r="N102" s="23"/>
      <c r="O102" s="24">
        <f t="shared" si="14"/>
        <v>0</v>
      </c>
      <c r="P102" s="20"/>
      <c r="Q102" s="24">
        <f t="shared" si="15"/>
        <v>0</v>
      </c>
      <c r="R102" s="20"/>
      <c r="S102" s="24">
        <f t="shared" si="16"/>
        <v>0</v>
      </c>
    </row>
    <row r="103" spans="1:19">
      <c r="A103" s="37">
        <v>100</v>
      </c>
      <c r="B103" s="1" t="s">
        <v>93</v>
      </c>
      <c r="C103" s="10" t="s">
        <v>113</v>
      </c>
      <c r="D103" s="4">
        <v>31681410</v>
      </c>
      <c r="E103" s="4">
        <f t="shared" si="9"/>
        <v>7</v>
      </c>
      <c r="F103" s="58">
        <v>0.9</v>
      </c>
      <c r="G103" s="38">
        <f t="shared" si="10"/>
        <v>6.3</v>
      </c>
      <c r="H103" s="23">
        <v>7</v>
      </c>
      <c r="I103" s="24">
        <f t="shared" si="11"/>
        <v>6.3</v>
      </c>
      <c r="J103" s="23">
        <v>0</v>
      </c>
      <c r="K103" s="18">
        <f t="shared" si="12"/>
        <v>0</v>
      </c>
      <c r="L103" s="23"/>
      <c r="M103" s="18">
        <f t="shared" si="13"/>
        <v>0</v>
      </c>
      <c r="N103" s="23"/>
      <c r="O103" s="24">
        <f t="shared" si="14"/>
        <v>0</v>
      </c>
      <c r="P103" s="20"/>
      <c r="Q103" s="24">
        <f t="shared" si="15"/>
        <v>0</v>
      </c>
      <c r="R103" s="20"/>
      <c r="S103" s="24">
        <f t="shared" si="16"/>
        <v>0</v>
      </c>
    </row>
    <row r="104" spans="1:19">
      <c r="A104" s="37">
        <v>101</v>
      </c>
      <c r="B104" s="1" t="s">
        <v>94</v>
      </c>
      <c r="C104" s="10" t="s">
        <v>113</v>
      </c>
      <c r="D104" s="4">
        <v>31681410</v>
      </c>
      <c r="E104" s="4">
        <f t="shared" si="9"/>
        <v>7</v>
      </c>
      <c r="F104" s="58">
        <v>0.98</v>
      </c>
      <c r="G104" s="38">
        <f t="shared" si="10"/>
        <v>6.8599999999999994</v>
      </c>
      <c r="H104" s="23">
        <v>7</v>
      </c>
      <c r="I104" s="24">
        <f t="shared" si="11"/>
        <v>6.8599999999999994</v>
      </c>
      <c r="J104" s="23">
        <v>0</v>
      </c>
      <c r="K104" s="18">
        <f t="shared" si="12"/>
        <v>0</v>
      </c>
      <c r="L104" s="23"/>
      <c r="M104" s="18">
        <f t="shared" si="13"/>
        <v>0</v>
      </c>
      <c r="N104" s="23"/>
      <c r="O104" s="24">
        <f t="shared" si="14"/>
        <v>0</v>
      </c>
      <c r="P104" s="20"/>
      <c r="Q104" s="24">
        <f t="shared" si="15"/>
        <v>0</v>
      </c>
      <c r="R104" s="20"/>
      <c r="S104" s="24">
        <f t="shared" si="16"/>
        <v>0</v>
      </c>
    </row>
    <row r="105" spans="1:19">
      <c r="A105" s="37">
        <v>102</v>
      </c>
      <c r="B105" s="1" t="s">
        <v>55</v>
      </c>
      <c r="C105" s="10" t="s">
        <v>13</v>
      </c>
      <c r="D105" s="4">
        <v>31681410</v>
      </c>
      <c r="E105" s="4">
        <f t="shared" si="9"/>
        <v>100</v>
      </c>
      <c r="F105" s="12">
        <v>0.45</v>
      </c>
      <c r="G105" s="38">
        <f t="shared" si="10"/>
        <v>45</v>
      </c>
      <c r="H105" s="23">
        <v>100</v>
      </c>
      <c r="I105" s="24">
        <f t="shared" si="11"/>
        <v>45</v>
      </c>
      <c r="J105" s="23">
        <v>0</v>
      </c>
      <c r="K105" s="18">
        <f t="shared" si="12"/>
        <v>0</v>
      </c>
      <c r="L105" s="23"/>
      <c r="M105" s="18">
        <f t="shared" si="13"/>
        <v>0</v>
      </c>
      <c r="N105" s="23"/>
      <c r="O105" s="24">
        <f t="shared" si="14"/>
        <v>0</v>
      </c>
      <c r="P105" s="20"/>
      <c r="Q105" s="24">
        <f t="shared" si="15"/>
        <v>0</v>
      </c>
      <c r="R105" s="20"/>
      <c r="S105" s="24">
        <f t="shared" si="16"/>
        <v>0</v>
      </c>
    </row>
    <row r="106" spans="1:19" ht="25.5">
      <c r="A106" s="37">
        <v>103</v>
      </c>
      <c r="B106" s="1" t="s">
        <v>56</v>
      </c>
      <c r="C106" s="10" t="s">
        <v>68</v>
      </c>
      <c r="D106" s="4">
        <v>31681410</v>
      </c>
      <c r="E106" s="4">
        <f t="shared" si="9"/>
        <v>10</v>
      </c>
      <c r="F106" s="12">
        <v>0.82</v>
      </c>
      <c r="G106" s="38">
        <f t="shared" si="10"/>
        <v>8.1999999999999993</v>
      </c>
      <c r="H106" s="23">
        <v>10</v>
      </c>
      <c r="I106" s="24">
        <f t="shared" si="11"/>
        <v>8.1999999999999993</v>
      </c>
      <c r="J106" s="23">
        <v>0</v>
      </c>
      <c r="K106" s="18">
        <f t="shared" si="12"/>
        <v>0</v>
      </c>
      <c r="L106" s="23"/>
      <c r="M106" s="18">
        <f t="shared" si="13"/>
        <v>0</v>
      </c>
      <c r="N106" s="23"/>
      <c r="O106" s="24">
        <f t="shared" si="14"/>
        <v>0</v>
      </c>
      <c r="P106" s="20"/>
      <c r="Q106" s="24">
        <f t="shared" si="15"/>
        <v>0</v>
      </c>
      <c r="R106" s="20"/>
      <c r="S106" s="24">
        <f t="shared" si="16"/>
        <v>0</v>
      </c>
    </row>
    <row r="107" spans="1:19" ht="25.5">
      <c r="A107" s="37">
        <v>104</v>
      </c>
      <c r="B107" s="1" t="s">
        <v>57</v>
      </c>
      <c r="C107" s="9" t="s">
        <v>68</v>
      </c>
      <c r="D107" s="4">
        <v>31681410</v>
      </c>
      <c r="E107" s="4">
        <f t="shared" si="9"/>
        <v>14</v>
      </c>
      <c r="F107" s="12">
        <v>2</v>
      </c>
      <c r="G107" s="38">
        <f t="shared" si="10"/>
        <v>28</v>
      </c>
      <c r="H107" s="23">
        <v>8</v>
      </c>
      <c r="I107" s="24">
        <f t="shared" si="11"/>
        <v>16</v>
      </c>
      <c r="J107" s="23">
        <v>0</v>
      </c>
      <c r="K107" s="18">
        <f t="shared" si="12"/>
        <v>0</v>
      </c>
      <c r="L107" s="23">
        <v>6</v>
      </c>
      <c r="M107" s="18">
        <f t="shared" si="13"/>
        <v>12</v>
      </c>
      <c r="N107" s="23"/>
      <c r="O107" s="24">
        <f t="shared" si="14"/>
        <v>0</v>
      </c>
      <c r="P107" s="20"/>
      <c r="Q107" s="24">
        <f t="shared" si="15"/>
        <v>0</v>
      </c>
      <c r="R107" s="20"/>
      <c r="S107" s="24">
        <f t="shared" si="16"/>
        <v>0</v>
      </c>
    </row>
    <row r="108" spans="1:19">
      <c r="A108" s="37">
        <v>105</v>
      </c>
      <c r="B108" s="1" t="s">
        <v>95</v>
      </c>
      <c r="C108" s="10" t="s">
        <v>68</v>
      </c>
      <c r="D108" s="4">
        <v>31681410</v>
      </c>
      <c r="E108" s="4">
        <f t="shared" si="9"/>
        <v>140</v>
      </c>
      <c r="F108" s="12">
        <v>0.35</v>
      </c>
      <c r="G108" s="38">
        <f t="shared" si="10"/>
        <v>49</v>
      </c>
      <c r="H108" s="23">
        <v>100</v>
      </c>
      <c r="I108" s="24">
        <f t="shared" si="11"/>
        <v>35</v>
      </c>
      <c r="J108" s="23">
        <v>0</v>
      </c>
      <c r="K108" s="18">
        <f t="shared" si="12"/>
        <v>0</v>
      </c>
      <c r="L108" s="23"/>
      <c r="M108" s="18">
        <f t="shared" si="13"/>
        <v>0</v>
      </c>
      <c r="N108" s="23"/>
      <c r="O108" s="24">
        <f t="shared" si="14"/>
        <v>0</v>
      </c>
      <c r="P108" s="20">
        <v>40</v>
      </c>
      <c r="Q108" s="24">
        <f t="shared" si="15"/>
        <v>14</v>
      </c>
      <c r="R108" s="20"/>
      <c r="S108" s="24">
        <f t="shared" si="16"/>
        <v>0</v>
      </c>
    </row>
    <row r="109" spans="1:19">
      <c r="A109" s="37">
        <v>106</v>
      </c>
      <c r="B109" s="5" t="s">
        <v>107</v>
      </c>
      <c r="C109" s="8" t="s">
        <v>68</v>
      </c>
      <c r="D109" s="4">
        <v>31681410</v>
      </c>
      <c r="E109" s="4">
        <f t="shared" si="9"/>
        <v>2</v>
      </c>
      <c r="F109" s="58">
        <v>1.71</v>
      </c>
      <c r="G109" s="38">
        <f t="shared" si="10"/>
        <v>3.42</v>
      </c>
      <c r="H109" s="23"/>
      <c r="I109" s="24">
        <f t="shared" si="11"/>
        <v>0</v>
      </c>
      <c r="J109" s="23">
        <v>0</v>
      </c>
      <c r="K109" s="18">
        <f t="shared" si="12"/>
        <v>0</v>
      </c>
      <c r="L109" s="23"/>
      <c r="M109" s="18">
        <f t="shared" si="13"/>
        <v>0</v>
      </c>
      <c r="N109" s="23">
        <v>2</v>
      </c>
      <c r="O109" s="24">
        <f t="shared" si="14"/>
        <v>3.42</v>
      </c>
      <c r="P109" s="20"/>
      <c r="Q109" s="24">
        <f t="shared" si="15"/>
        <v>0</v>
      </c>
      <c r="R109" s="20"/>
      <c r="S109" s="24">
        <f t="shared" si="16"/>
        <v>0</v>
      </c>
    </row>
    <row r="110" spans="1:19">
      <c r="A110" s="37">
        <v>107</v>
      </c>
      <c r="B110" s="1" t="s">
        <v>58</v>
      </c>
      <c r="C110" s="9" t="s">
        <v>68</v>
      </c>
      <c r="D110" s="4">
        <v>31681410</v>
      </c>
      <c r="E110" s="4">
        <f t="shared" si="9"/>
        <v>20</v>
      </c>
      <c r="F110" s="12">
        <v>0.53</v>
      </c>
      <c r="G110" s="38">
        <f t="shared" si="10"/>
        <v>10.600000000000001</v>
      </c>
      <c r="H110" s="23">
        <v>20</v>
      </c>
      <c r="I110" s="24">
        <f t="shared" si="11"/>
        <v>10.600000000000001</v>
      </c>
      <c r="J110" s="23">
        <v>0</v>
      </c>
      <c r="K110" s="18">
        <f t="shared" si="12"/>
        <v>0</v>
      </c>
      <c r="L110" s="23"/>
      <c r="M110" s="18">
        <f t="shared" si="13"/>
        <v>0</v>
      </c>
      <c r="N110" s="23"/>
      <c r="O110" s="24">
        <f t="shared" si="14"/>
        <v>0</v>
      </c>
      <c r="P110" s="20"/>
      <c r="Q110" s="24">
        <f t="shared" si="15"/>
        <v>0</v>
      </c>
      <c r="R110" s="20"/>
      <c r="S110" s="24">
        <f t="shared" si="16"/>
        <v>0</v>
      </c>
    </row>
    <row r="111" spans="1:19">
      <c r="A111" s="37">
        <v>108</v>
      </c>
      <c r="B111" s="1" t="s">
        <v>59</v>
      </c>
      <c r="C111" s="9" t="s">
        <v>68</v>
      </c>
      <c r="D111" s="4">
        <v>31681410</v>
      </c>
      <c r="E111" s="4">
        <f t="shared" si="9"/>
        <v>20</v>
      </c>
      <c r="F111" s="12">
        <v>0.67</v>
      </c>
      <c r="G111" s="38">
        <f t="shared" si="10"/>
        <v>13.4</v>
      </c>
      <c r="H111" s="23">
        <v>20</v>
      </c>
      <c r="I111" s="24">
        <f t="shared" si="11"/>
        <v>13.4</v>
      </c>
      <c r="J111" s="23">
        <v>0</v>
      </c>
      <c r="K111" s="18">
        <f t="shared" si="12"/>
        <v>0</v>
      </c>
      <c r="L111" s="23"/>
      <c r="M111" s="18">
        <f t="shared" si="13"/>
        <v>0</v>
      </c>
      <c r="N111" s="23"/>
      <c r="O111" s="24">
        <f t="shared" si="14"/>
        <v>0</v>
      </c>
      <c r="P111" s="20"/>
      <c r="Q111" s="24">
        <f t="shared" si="15"/>
        <v>0</v>
      </c>
      <c r="R111" s="20"/>
      <c r="S111" s="24">
        <f t="shared" si="16"/>
        <v>0</v>
      </c>
    </row>
    <row r="112" spans="1:19">
      <c r="A112" s="37">
        <v>109</v>
      </c>
      <c r="B112" s="1" t="s">
        <v>84</v>
      </c>
      <c r="C112" s="10" t="s">
        <v>68</v>
      </c>
      <c r="D112" s="4">
        <v>31681410</v>
      </c>
      <c r="E112" s="4">
        <f t="shared" si="9"/>
        <v>35</v>
      </c>
      <c r="F112" s="58">
        <v>7.14</v>
      </c>
      <c r="G112" s="59">
        <f t="shared" si="10"/>
        <v>249.89999999999998</v>
      </c>
      <c r="H112" s="83"/>
      <c r="I112" s="75">
        <f t="shared" si="11"/>
        <v>0</v>
      </c>
      <c r="J112" s="83">
        <v>0</v>
      </c>
      <c r="K112" s="84">
        <f t="shared" si="12"/>
        <v>0</v>
      </c>
      <c r="L112" s="83"/>
      <c r="M112" s="84">
        <f t="shared" si="13"/>
        <v>0</v>
      </c>
      <c r="N112" s="83"/>
      <c r="O112" s="75">
        <f t="shared" si="14"/>
        <v>0</v>
      </c>
      <c r="P112" s="74">
        <v>35</v>
      </c>
      <c r="Q112" s="75">
        <f t="shared" si="15"/>
        <v>249.89999999999998</v>
      </c>
      <c r="R112" s="20"/>
      <c r="S112" s="24">
        <f t="shared" si="16"/>
        <v>0</v>
      </c>
    </row>
    <row r="113" spans="1:20" ht="25.5">
      <c r="A113" s="37">
        <v>110</v>
      </c>
      <c r="B113" s="1" t="s">
        <v>60</v>
      </c>
      <c r="C113" s="10" t="s">
        <v>68</v>
      </c>
      <c r="D113" s="4">
        <v>31681410</v>
      </c>
      <c r="E113" s="4">
        <f t="shared" si="9"/>
        <v>76</v>
      </c>
      <c r="F113" s="58">
        <v>46.19</v>
      </c>
      <c r="G113" s="38">
        <f t="shared" si="10"/>
        <v>3510.4399999999996</v>
      </c>
      <c r="H113" s="23">
        <v>76</v>
      </c>
      <c r="I113" s="24">
        <f t="shared" si="11"/>
        <v>3510.4399999999996</v>
      </c>
      <c r="J113" s="23">
        <v>0</v>
      </c>
      <c r="K113" s="18">
        <f t="shared" si="12"/>
        <v>0</v>
      </c>
      <c r="L113" s="23"/>
      <c r="M113" s="18">
        <f t="shared" si="13"/>
        <v>0</v>
      </c>
      <c r="N113" s="23"/>
      <c r="O113" s="24">
        <f t="shared" si="14"/>
        <v>0</v>
      </c>
      <c r="P113" s="20"/>
      <c r="Q113" s="24">
        <f t="shared" si="15"/>
        <v>0</v>
      </c>
      <c r="R113" s="20"/>
      <c r="S113" s="24">
        <f t="shared" si="16"/>
        <v>0</v>
      </c>
    </row>
    <row r="114" spans="1:20" ht="25.5">
      <c r="A114" s="37">
        <v>111</v>
      </c>
      <c r="B114" s="1" t="s">
        <v>61</v>
      </c>
      <c r="C114" s="9" t="s">
        <v>68</v>
      </c>
      <c r="D114" s="4">
        <v>31681410</v>
      </c>
      <c r="E114" s="4">
        <f t="shared" si="9"/>
        <v>40</v>
      </c>
      <c r="F114" s="58">
        <v>8.2899999999999991</v>
      </c>
      <c r="G114" s="38">
        <f t="shared" si="10"/>
        <v>331.59999999999997</v>
      </c>
      <c r="H114" s="23">
        <v>40</v>
      </c>
      <c r="I114" s="24">
        <f t="shared" si="11"/>
        <v>331.59999999999997</v>
      </c>
      <c r="J114" s="23">
        <v>0</v>
      </c>
      <c r="K114" s="18">
        <f t="shared" si="12"/>
        <v>0</v>
      </c>
      <c r="L114" s="23"/>
      <c r="M114" s="18">
        <f t="shared" si="13"/>
        <v>0</v>
      </c>
      <c r="N114" s="23"/>
      <c r="O114" s="24">
        <f t="shared" si="14"/>
        <v>0</v>
      </c>
      <c r="P114" s="20"/>
      <c r="Q114" s="24">
        <f t="shared" si="15"/>
        <v>0</v>
      </c>
      <c r="R114" s="20"/>
      <c r="S114" s="24">
        <f t="shared" si="16"/>
        <v>0</v>
      </c>
    </row>
    <row r="115" spans="1:20" ht="15.75" thickBot="1">
      <c r="A115" s="37">
        <v>112</v>
      </c>
      <c r="B115" s="39" t="s">
        <v>62</v>
      </c>
      <c r="C115" s="40" t="s">
        <v>68</v>
      </c>
      <c r="D115" s="41">
        <v>31681410</v>
      </c>
      <c r="E115" s="41">
        <f t="shared" si="9"/>
        <v>5</v>
      </c>
      <c r="F115" s="82">
        <v>17.18</v>
      </c>
      <c r="G115" s="38">
        <f t="shared" si="10"/>
        <v>85.9</v>
      </c>
      <c r="H115" s="23"/>
      <c r="I115" s="24">
        <f t="shared" si="11"/>
        <v>0</v>
      </c>
      <c r="J115" s="23">
        <v>0</v>
      </c>
      <c r="K115" s="18">
        <f t="shared" si="12"/>
        <v>0</v>
      </c>
      <c r="L115" s="23"/>
      <c r="M115" s="18">
        <f t="shared" si="13"/>
        <v>0</v>
      </c>
      <c r="N115" s="23">
        <v>5</v>
      </c>
      <c r="O115" s="24">
        <f t="shared" si="14"/>
        <v>85.9</v>
      </c>
      <c r="P115" s="20"/>
      <c r="Q115" s="24">
        <f t="shared" si="15"/>
        <v>0</v>
      </c>
      <c r="R115" s="20"/>
      <c r="S115" s="24">
        <f t="shared" si="16"/>
        <v>0</v>
      </c>
    </row>
    <row r="116" spans="1:20">
      <c r="A116" s="125"/>
      <c r="B116" s="125"/>
      <c r="C116" s="125"/>
      <c r="D116" s="125"/>
      <c r="E116" s="31">
        <f>SUM(E4:E115)</f>
        <v>16697</v>
      </c>
      <c r="F116" s="46"/>
      <c r="G116" s="48">
        <f>SUM(G4:G115)</f>
        <v>40309.46</v>
      </c>
      <c r="H116" s="23"/>
      <c r="I116" s="42">
        <f>SUM(I4:I115)</f>
        <v>6450.51</v>
      </c>
      <c r="J116" s="23"/>
      <c r="K116" s="44">
        <f>SUM(K4:K115)</f>
        <v>25801</v>
      </c>
      <c r="L116" s="23"/>
      <c r="M116" s="44">
        <f>SUM(M4:M115)</f>
        <v>804.84</v>
      </c>
      <c r="N116" s="23"/>
      <c r="O116" s="42">
        <f>SUM(O4:O115)</f>
        <v>805.91</v>
      </c>
      <c r="P116" s="20"/>
      <c r="Q116" s="42">
        <f>SUM(Q4:Q115)</f>
        <v>4030.7</v>
      </c>
      <c r="R116" s="20"/>
      <c r="S116" s="42">
        <f>SUM(S4:S115)</f>
        <v>2416.5</v>
      </c>
    </row>
    <row r="117" spans="1:20">
      <c r="A117" s="126" t="s">
        <v>2</v>
      </c>
      <c r="B117" s="126"/>
      <c r="C117" s="126"/>
      <c r="D117" s="126"/>
      <c r="E117" s="4"/>
      <c r="F117" s="47"/>
      <c r="G117" s="49">
        <f>G116*24%</f>
        <v>9674.2703999999994</v>
      </c>
      <c r="H117" s="23"/>
      <c r="I117" s="42">
        <f>I116*24%</f>
        <v>1548.1224</v>
      </c>
      <c r="J117" s="23"/>
      <c r="K117" s="44">
        <f>K116*24%</f>
        <v>6192.24</v>
      </c>
      <c r="L117" s="23"/>
      <c r="M117" s="44">
        <f>M116*24%</f>
        <v>193.16159999999999</v>
      </c>
      <c r="N117" s="23"/>
      <c r="O117" s="42">
        <f>O116*24%</f>
        <v>193.41839999999999</v>
      </c>
      <c r="P117" s="20"/>
      <c r="Q117" s="42">
        <f>Q116*24%</f>
        <v>967.36799999999994</v>
      </c>
      <c r="R117" s="20"/>
      <c r="S117" s="42">
        <f>S116*24%</f>
        <v>579.95999999999992</v>
      </c>
    </row>
    <row r="118" spans="1:20" ht="19.5" thickBot="1">
      <c r="A118" s="126" t="s">
        <v>119</v>
      </c>
      <c r="B118" s="126"/>
      <c r="C118" s="126"/>
      <c r="D118" s="126"/>
      <c r="E118" s="4"/>
      <c r="F118" s="47"/>
      <c r="G118" s="50">
        <f>SUM(G116:G117)</f>
        <v>49983.7304</v>
      </c>
      <c r="H118" s="28"/>
      <c r="I118" s="73">
        <f>SUM(I116:I117)</f>
        <v>7998.6324000000004</v>
      </c>
      <c r="J118" s="28"/>
      <c r="K118" s="45">
        <f>SUM(K116:K117)</f>
        <v>31993.239999999998</v>
      </c>
      <c r="L118" s="28"/>
      <c r="M118" s="72">
        <f>SUM(M116:M117)</f>
        <v>998.00160000000005</v>
      </c>
      <c r="N118" s="28"/>
      <c r="O118" s="73">
        <f>SUM(O116:O117)</f>
        <v>999.32839999999999</v>
      </c>
      <c r="P118" s="30"/>
      <c r="Q118" s="73">
        <f>SUM(Q116:Q117)</f>
        <v>4998.0679999999993</v>
      </c>
      <c r="R118" s="30"/>
      <c r="S118" s="43">
        <f>SUM(S116:S117)</f>
        <v>2996.46</v>
      </c>
      <c r="T118" s="51">
        <f>I118+K118+M118+O118+Q118+S118</f>
        <v>49983.7304</v>
      </c>
    </row>
    <row r="121" spans="1:20" ht="15.75">
      <c r="I121" s="80">
        <v>7998.63</v>
      </c>
      <c r="J121" s="81"/>
      <c r="K121" s="80">
        <v>31993.24</v>
      </c>
      <c r="L121" s="81"/>
      <c r="M121" s="80">
        <v>998</v>
      </c>
      <c r="O121" s="80">
        <v>999.33</v>
      </c>
      <c r="P121" s="81"/>
      <c r="Q121" s="80">
        <v>4998.07</v>
      </c>
    </row>
    <row r="122" spans="1:20" ht="15.75">
      <c r="I122" s="80"/>
      <c r="J122" s="81"/>
      <c r="K122" s="80"/>
      <c r="L122" s="81"/>
      <c r="M122" s="80"/>
    </row>
  </sheetData>
  <mergeCells count="10">
    <mergeCell ref="A116:D116"/>
    <mergeCell ref="A117:D117"/>
    <mergeCell ref="A118:D118"/>
    <mergeCell ref="P2:Q2"/>
    <mergeCell ref="R2:S2"/>
    <mergeCell ref="A1:G1"/>
    <mergeCell ref="H2:I2"/>
    <mergeCell ref="J2:K2"/>
    <mergeCell ref="L2:M2"/>
    <mergeCell ref="N2: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2"/>
  <sheetViews>
    <sheetView tabSelected="1" workbookViewId="0">
      <selection activeCell="B136" sqref="B136"/>
    </sheetView>
  </sheetViews>
  <sheetFormatPr defaultRowHeight="15"/>
  <cols>
    <col min="2" max="2" width="51" customWidth="1"/>
    <col min="3" max="3" width="9.140625" style="6"/>
    <col min="4" max="4" width="12.42578125" customWidth="1"/>
    <col min="6" max="6" width="11.5703125" customWidth="1"/>
    <col min="7" max="7" width="9.140625" customWidth="1"/>
    <col min="8" max="8" width="12" bestFit="1" customWidth="1"/>
  </cols>
  <sheetData>
    <row r="1" spans="1:7" ht="15.75">
      <c r="A1" s="130" t="s">
        <v>132</v>
      </c>
      <c r="B1" s="130"/>
    </row>
    <row r="2" spans="1:7" ht="15.75">
      <c r="A2" s="130" t="s">
        <v>133</v>
      </c>
      <c r="B2" s="130"/>
    </row>
    <row r="3" spans="1:7" ht="15.75">
      <c r="A3" s="130" t="s">
        <v>134</v>
      </c>
      <c r="B3" s="130"/>
    </row>
    <row r="4" spans="1:7" ht="15.75">
      <c r="A4" s="108"/>
      <c r="B4" s="108"/>
    </row>
    <row r="5" spans="1:7" ht="15.75">
      <c r="A5" s="130" t="s">
        <v>135</v>
      </c>
      <c r="B5" s="130"/>
    </row>
    <row r="6" spans="1:7" ht="15.75">
      <c r="A6" s="108"/>
      <c r="B6" s="108"/>
    </row>
    <row r="7" spans="1:7" ht="21">
      <c r="A7" s="109" t="s">
        <v>137</v>
      </c>
      <c r="B7" s="109" t="s">
        <v>138</v>
      </c>
    </row>
    <row r="8" spans="1:7" ht="16.5" thickBot="1">
      <c r="A8" s="130" t="s">
        <v>136</v>
      </c>
      <c r="B8" s="130"/>
    </row>
    <row r="9" spans="1:7" ht="25.5">
      <c r="A9" s="89" t="s">
        <v>0</v>
      </c>
      <c r="B9" s="90" t="s">
        <v>131</v>
      </c>
      <c r="C9" s="91" t="s">
        <v>1</v>
      </c>
      <c r="D9" s="90" t="s">
        <v>12</v>
      </c>
      <c r="E9" s="90" t="s">
        <v>115</v>
      </c>
      <c r="F9" s="90" t="s">
        <v>116</v>
      </c>
      <c r="G9" s="92" t="s">
        <v>117</v>
      </c>
    </row>
    <row r="10" spans="1:7">
      <c r="A10" s="93">
        <v>1</v>
      </c>
      <c r="B10" s="88" t="s">
        <v>70</v>
      </c>
      <c r="C10" s="86" t="s">
        <v>68</v>
      </c>
      <c r="D10" s="87">
        <v>31681410</v>
      </c>
      <c r="E10" s="87">
        <v>50</v>
      </c>
      <c r="F10" s="94"/>
      <c r="G10" s="95"/>
    </row>
    <row r="11" spans="1:7">
      <c r="A11" s="93">
        <v>2</v>
      </c>
      <c r="B11" s="96" t="s">
        <v>71</v>
      </c>
      <c r="C11" s="97" t="s">
        <v>68</v>
      </c>
      <c r="D11" s="87">
        <v>31681410</v>
      </c>
      <c r="E11" s="87">
        <v>50</v>
      </c>
      <c r="F11" s="94"/>
      <c r="G11" s="95"/>
    </row>
    <row r="12" spans="1:7">
      <c r="A12" s="93">
        <v>3</v>
      </c>
      <c r="B12" s="88" t="s">
        <v>85</v>
      </c>
      <c r="C12" s="97" t="s">
        <v>68</v>
      </c>
      <c r="D12" s="87">
        <v>31681410</v>
      </c>
      <c r="E12" s="87">
        <v>500</v>
      </c>
      <c r="F12" s="94"/>
      <c r="G12" s="95"/>
    </row>
    <row r="13" spans="1:7">
      <c r="A13" s="93">
        <v>4</v>
      </c>
      <c r="B13" s="88" t="s">
        <v>86</v>
      </c>
      <c r="C13" s="97" t="s">
        <v>68</v>
      </c>
      <c r="D13" s="87">
        <v>31681410</v>
      </c>
      <c r="E13" s="87">
        <v>500</v>
      </c>
      <c r="F13" s="94"/>
      <c r="G13" s="95"/>
    </row>
    <row r="14" spans="1:7">
      <c r="A14" s="93">
        <v>5</v>
      </c>
      <c r="B14" s="88" t="s">
        <v>87</v>
      </c>
      <c r="C14" s="97" t="s">
        <v>68</v>
      </c>
      <c r="D14" s="87">
        <v>31681410</v>
      </c>
      <c r="E14" s="87">
        <v>500</v>
      </c>
      <c r="F14" s="94"/>
      <c r="G14" s="95"/>
    </row>
    <row r="15" spans="1:7">
      <c r="A15" s="93">
        <v>6</v>
      </c>
      <c r="B15" s="98" t="s">
        <v>98</v>
      </c>
      <c r="C15" s="86" t="s">
        <v>68</v>
      </c>
      <c r="D15" s="87">
        <v>31681410</v>
      </c>
      <c r="E15" s="87">
        <v>5</v>
      </c>
      <c r="F15" s="94"/>
      <c r="G15" s="95"/>
    </row>
    <row r="16" spans="1:7">
      <c r="A16" s="93">
        <v>7</v>
      </c>
      <c r="B16" s="98" t="s">
        <v>99</v>
      </c>
      <c r="C16" s="86" t="s">
        <v>68</v>
      </c>
      <c r="D16" s="87">
        <v>31681410</v>
      </c>
      <c r="E16" s="87">
        <v>20</v>
      </c>
      <c r="F16" s="94"/>
      <c r="G16" s="95"/>
    </row>
    <row r="17" spans="1:7">
      <c r="A17" s="93">
        <v>8</v>
      </c>
      <c r="B17" s="98" t="s">
        <v>100</v>
      </c>
      <c r="C17" s="86" t="s">
        <v>68</v>
      </c>
      <c r="D17" s="87">
        <v>31681410</v>
      </c>
      <c r="E17" s="87">
        <v>20</v>
      </c>
      <c r="F17" s="94"/>
      <c r="G17" s="95"/>
    </row>
    <row r="18" spans="1:7">
      <c r="A18" s="93">
        <v>9</v>
      </c>
      <c r="B18" s="88" t="s">
        <v>108</v>
      </c>
      <c r="C18" s="97" t="s">
        <v>68</v>
      </c>
      <c r="D18" s="87">
        <v>31681410</v>
      </c>
      <c r="E18" s="87">
        <v>25</v>
      </c>
      <c r="F18" s="94"/>
      <c r="G18" s="95"/>
    </row>
    <row r="19" spans="1:7">
      <c r="A19" s="93">
        <v>10</v>
      </c>
      <c r="B19" s="88" t="s">
        <v>96</v>
      </c>
      <c r="C19" s="86" t="s">
        <v>68</v>
      </c>
      <c r="D19" s="87">
        <v>31681410</v>
      </c>
      <c r="E19" s="87">
        <v>28</v>
      </c>
      <c r="F19" s="94"/>
      <c r="G19" s="95"/>
    </row>
    <row r="20" spans="1:7">
      <c r="A20" s="93">
        <v>11</v>
      </c>
      <c r="B20" s="88" t="s">
        <v>97</v>
      </c>
      <c r="C20" s="86" t="s">
        <v>68</v>
      </c>
      <c r="D20" s="87">
        <v>31681410</v>
      </c>
      <c r="E20" s="87">
        <v>15</v>
      </c>
      <c r="F20" s="94"/>
      <c r="G20" s="95"/>
    </row>
    <row r="21" spans="1:7">
      <c r="A21" s="93">
        <v>12</v>
      </c>
      <c r="B21" s="98" t="s">
        <v>101</v>
      </c>
      <c r="C21" s="86" t="s">
        <v>68</v>
      </c>
      <c r="D21" s="87">
        <v>31681410</v>
      </c>
      <c r="E21" s="87">
        <v>2</v>
      </c>
      <c r="F21" s="94"/>
      <c r="G21" s="95"/>
    </row>
    <row r="22" spans="1:7">
      <c r="A22" s="93">
        <v>13</v>
      </c>
      <c r="B22" s="98" t="s">
        <v>102</v>
      </c>
      <c r="C22" s="86" t="s">
        <v>68</v>
      </c>
      <c r="D22" s="87">
        <v>31681410</v>
      </c>
      <c r="E22" s="87">
        <v>2</v>
      </c>
      <c r="F22" s="94"/>
      <c r="G22" s="95"/>
    </row>
    <row r="23" spans="1:7">
      <c r="A23" s="93">
        <v>14</v>
      </c>
      <c r="B23" s="98" t="s">
        <v>103</v>
      </c>
      <c r="C23" s="86" t="s">
        <v>68</v>
      </c>
      <c r="D23" s="87">
        <v>31681410</v>
      </c>
      <c r="E23" s="87">
        <v>2</v>
      </c>
      <c r="F23" s="94"/>
      <c r="G23" s="95"/>
    </row>
    <row r="24" spans="1:7">
      <c r="A24" s="93">
        <v>15</v>
      </c>
      <c r="B24" s="98" t="s">
        <v>104</v>
      </c>
      <c r="C24" s="86" t="s">
        <v>68</v>
      </c>
      <c r="D24" s="87">
        <v>31681410</v>
      </c>
      <c r="E24" s="87">
        <v>8</v>
      </c>
      <c r="F24" s="94"/>
      <c r="G24" s="95"/>
    </row>
    <row r="25" spans="1:7">
      <c r="A25" s="93">
        <v>16</v>
      </c>
      <c r="B25" s="98" t="s">
        <v>105</v>
      </c>
      <c r="C25" s="86" t="s">
        <v>68</v>
      </c>
      <c r="D25" s="87">
        <v>31681410</v>
      </c>
      <c r="E25" s="87">
        <v>4</v>
      </c>
      <c r="F25" s="94"/>
      <c r="G25" s="95"/>
    </row>
    <row r="26" spans="1:7">
      <c r="A26" s="93">
        <v>17</v>
      </c>
      <c r="B26" s="98" t="s">
        <v>106</v>
      </c>
      <c r="C26" s="86" t="s">
        <v>68</v>
      </c>
      <c r="D26" s="87">
        <v>31681410</v>
      </c>
      <c r="E26" s="87">
        <v>8</v>
      </c>
      <c r="F26" s="94"/>
      <c r="G26" s="95"/>
    </row>
    <row r="27" spans="1:7">
      <c r="A27" s="93">
        <v>18</v>
      </c>
      <c r="B27" s="88" t="s">
        <v>130</v>
      </c>
      <c r="C27" s="86" t="s">
        <v>68</v>
      </c>
      <c r="D27" s="87">
        <v>31681409</v>
      </c>
      <c r="E27" s="87">
        <v>50</v>
      </c>
      <c r="F27" s="94"/>
      <c r="G27" s="95"/>
    </row>
    <row r="28" spans="1:7">
      <c r="A28" s="93">
        <v>19</v>
      </c>
      <c r="B28" s="88" t="s">
        <v>16</v>
      </c>
      <c r="C28" s="86" t="s">
        <v>68</v>
      </c>
      <c r="D28" s="87">
        <v>31681410</v>
      </c>
      <c r="E28" s="87">
        <v>75</v>
      </c>
      <c r="F28" s="94"/>
      <c r="G28" s="95"/>
    </row>
    <row r="29" spans="1:7">
      <c r="A29" s="93">
        <v>20</v>
      </c>
      <c r="B29" s="88" t="s">
        <v>17</v>
      </c>
      <c r="C29" s="86" t="s">
        <v>68</v>
      </c>
      <c r="D29" s="87">
        <v>31681410</v>
      </c>
      <c r="E29" s="87">
        <v>75</v>
      </c>
      <c r="F29" s="94"/>
      <c r="G29" s="95"/>
    </row>
    <row r="30" spans="1:7" ht="38.25">
      <c r="A30" s="93">
        <v>21</v>
      </c>
      <c r="B30" s="88" t="s">
        <v>18</v>
      </c>
      <c r="C30" s="97" t="s">
        <v>68</v>
      </c>
      <c r="D30" s="87">
        <v>31681410</v>
      </c>
      <c r="E30" s="87">
        <v>100</v>
      </c>
      <c r="F30" s="94"/>
      <c r="G30" s="95"/>
    </row>
    <row r="31" spans="1:7">
      <c r="A31" s="93">
        <v>22</v>
      </c>
      <c r="B31" s="88" t="s">
        <v>19</v>
      </c>
      <c r="C31" s="97" t="s">
        <v>68</v>
      </c>
      <c r="D31" s="87">
        <v>31681410</v>
      </c>
      <c r="E31" s="87">
        <v>30</v>
      </c>
      <c r="F31" s="94"/>
      <c r="G31" s="95"/>
    </row>
    <row r="32" spans="1:7">
      <c r="A32" s="93">
        <v>23</v>
      </c>
      <c r="B32" s="98" t="s">
        <v>20</v>
      </c>
      <c r="C32" s="86" t="s">
        <v>68</v>
      </c>
      <c r="D32" s="87">
        <v>31681410</v>
      </c>
      <c r="E32" s="87">
        <v>15</v>
      </c>
      <c r="F32" s="94"/>
      <c r="G32" s="95"/>
    </row>
    <row r="33" spans="1:7">
      <c r="A33" s="93">
        <v>24</v>
      </c>
      <c r="B33" s="96" t="s">
        <v>72</v>
      </c>
      <c r="C33" s="86" t="s">
        <v>69</v>
      </c>
      <c r="D33" s="87">
        <v>31681410</v>
      </c>
      <c r="E33" s="87">
        <v>24</v>
      </c>
      <c r="F33" s="94"/>
      <c r="G33" s="95"/>
    </row>
    <row r="34" spans="1:7">
      <c r="A34" s="93">
        <v>25</v>
      </c>
      <c r="B34" s="96" t="s">
        <v>21</v>
      </c>
      <c r="C34" s="86" t="s">
        <v>68</v>
      </c>
      <c r="D34" s="87">
        <v>31681410</v>
      </c>
      <c r="E34" s="87">
        <v>18</v>
      </c>
      <c r="F34" s="94"/>
      <c r="G34" s="95"/>
    </row>
    <row r="35" spans="1:7">
      <c r="A35" s="93">
        <v>26</v>
      </c>
      <c r="B35" s="88" t="s">
        <v>22</v>
      </c>
      <c r="C35" s="86" t="s">
        <v>68</v>
      </c>
      <c r="D35" s="87">
        <v>31681410</v>
      </c>
      <c r="E35" s="87">
        <v>18</v>
      </c>
      <c r="F35" s="94"/>
      <c r="G35" s="95"/>
    </row>
    <row r="36" spans="1:7">
      <c r="A36" s="93">
        <v>27</v>
      </c>
      <c r="B36" s="98" t="s">
        <v>73</v>
      </c>
      <c r="C36" s="86" t="s">
        <v>68</v>
      </c>
      <c r="D36" s="87">
        <v>31681410</v>
      </c>
      <c r="E36" s="87">
        <v>10</v>
      </c>
      <c r="F36" s="94"/>
      <c r="G36" s="95"/>
    </row>
    <row r="37" spans="1:7">
      <c r="A37" s="93">
        <v>28</v>
      </c>
      <c r="B37" s="98" t="s">
        <v>23</v>
      </c>
      <c r="C37" s="86" t="s">
        <v>68</v>
      </c>
      <c r="D37" s="87">
        <v>31681410</v>
      </c>
      <c r="E37" s="87">
        <v>5</v>
      </c>
      <c r="F37" s="94"/>
      <c r="G37" s="95"/>
    </row>
    <row r="38" spans="1:7">
      <c r="A38" s="93">
        <v>29</v>
      </c>
      <c r="B38" s="88" t="s">
        <v>24</v>
      </c>
      <c r="C38" s="97" t="s">
        <v>68</v>
      </c>
      <c r="D38" s="87">
        <v>31681410</v>
      </c>
      <c r="E38" s="87">
        <v>30</v>
      </c>
      <c r="F38" s="94"/>
      <c r="G38" s="95"/>
    </row>
    <row r="39" spans="1:7">
      <c r="A39" s="93">
        <v>30</v>
      </c>
      <c r="B39" s="88" t="s">
        <v>25</v>
      </c>
      <c r="C39" s="97" t="s">
        <v>68</v>
      </c>
      <c r="D39" s="87">
        <v>31681410</v>
      </c>
      <c r="E39" s="87">
        <v>50</v>
      </c>
      <c r="F39" s="94"/>
      <c r="G39" s="95"/>
    </row>
    <row r="40" spans="1:7" ht="25.5">
      <c r="A40" s="93">
        <v>31</v>
      </c>
      <c r="B40" s="88" t="s">
        <v>88</v>
      </c>
      <c r="C40" s="97" t="s">
        <v>68</v>
      </c>
      <c r="D40" s="87">
        <v>31681410</v>
      </c>
      <c r="E40" s="87">
        <v>50</v>
      </c>
      <c r="F40" s="94"/>
      <c r="G40" s="95"/>
    </row>
    <row r="41" spans="1:7">
      <c r="A41" s="93">
        <v>32</v>
      </c>
      <c r="B41" s="88" t="s">
        <v>114</v>
      </c>
      <c r="C41" s="97" t="s">
        <v>68</v>
      </c>
      <c r="D41" s="87">
        <v>31681410</v>
      </c>
      <c r="E41" s="87">
        <v>10</v>
      </c>
      <c r="F41" s="94"/>
      <c r="G41" s="95"/>
    </row>
    <row r="42" spans="1:7" ht="25.5">
      <c r="A42" s="93">
        <v>33</v>
      </c>
      <c r="B42" s="98" t="s">
        <v>26</v>
      </c>
      <c r="C42" s="86" t="s">
        <v>68</v>
      </c>
      <c r="D42" s="87">
        <v>31681410</v>
      </c>
      <c r="E42" s="87">
        <v>30</v>
      </c>
      <c r="F42" s="94"/>
      <c r="G42" s="95"/>
    </row>
    <row r="43" spans="1:7">
      <c r="A43" s="93">
        <v>34</v>
      </c>
      <c r="B43" s="98" t="s">
        <v>10</v>
      </c>
      <c r="C43" s="86" t="s">
        <v>68</v>
      </c>
      <c r="D43" s="87">
        <v>31681410</v>
      </c>
      <c r="E43" s="87">
        <v>10</v>
      </c>
      <c r="F43" s="94"/>
      <c r="G43" s="95"/>
    </row>
    <row r="44" spans="1:7">
      <c r="A44" s="93">
        <v>35</v>
      </c>
      <c r="B44" s="88" t="s">
        <v>3</v>
      </c>
      <c r="C44" s="86" t="s">
        <v>68</v>
      </c>
      <c r="D44" s="87">
        <v>31681410</v>
      </c>
      <c r="E44" s="87">
        <v>8</v>
      </c>
      <c r="F44" s="94"/>
      <c r="G44" s="95"/>
    </row>
    <row r="45" spans="1:7">
      <c r="A45" s="93">
        <v>36</v>
      </c>
      <c r="B45" s="88" t="s">
        <v>9</v>
      </c>
      <c r="C45" s="86" t="s">
        <v>68</v>
      </c>
      <c r="D45" s="87">
        <v>31681410</v>
      </c>
      <c r="E45" s="87">
        <v>6</v>
      </c>
      <c r="F45" s="94"/>
      <c r="G45" s="95"/>
    </row>
    <row r="46" spans="1:7">
      <c r="A46" s="93">
        <v>37</v>
      </c>
      <c r="B46" s="88" t="s">
        <v>4</v>
      </c>
      <c r="C46" s="86" t="s">
        <v>68</v>
      </c>
      <c r="D46" s="87">
        <v>31681410</v>
      </c>
      <c r="E46" s="87">
        <v>3</v>
      </c>
      <c r="F46" s="94"/>
      <c r="G46" s="95"/>
    </row>
    <row r="47" spans="1:7">
      <c r="A47" s="93">
        <v>38</v>
      </c>
      <c r="B47" s="88" t="s">
        <v>5</v>
      </c>
      <c r="C47" s="86" t="s">
        <v>68</v>
      </c>
      <c r="D47" s="87">
        <v>31681410</v>
      </c>
      <c r="E47" s="87">
        <v>3</v>
      </c>
      <c r="F47" s="94"/>
      <c r="G47" s="95"/>
    </row>
    <row r="48" spans="1:7">
      <c r="A48" s="93">
        <v>39</v>
      </c>
      <c r="B48" s="88" t="s">
        <v>8</v>
      </c>
      <c r="C48" s="86" t="s">
        <v>68</v>
      </c>
      <c r="D48" s="87">
        <v>31681410</v>
      </c>
      <c r="E48" s="87">
        <v>3</v>
      </c>
      <c r="F48" s="94"/>
      <c r="G48" s="95"/>
    </row>
    <row r="49" spans="1:7">
      <c r="A49" s="93">
        <v>40</v>
      </c>
      <c r="B49" s="88" t="s">
        <v>6</v>
      </c>
      <c r="C49" s="86" t="s">
        <v>68</v>
      </c>
      <c r="D49" s="87">
        <v>31681410</v>
      </c>
      <c r="E49" s="87">
        <v>4</v>
      </c>
      <c r="F49" s="94"/>
      <c r="G49" s="95"/>
    </row>
    <row r="50" spans="1:7">
      <c r="A50" s="93">
        <v>41</v>
      </c>
      <c r="B50" s="88" t="s">
        <v>7</v>
      </c>
      <c r="C50" s="86" t="s">
        <v>68</v>
      </c>
      <c r="D50" s="87">
        <v>31681410</v>
      </c>
      <c r="E50" s="87">
        <v>4</v>
      </c>
      <c r="F50" s="94"/>
      <c r="G50" s="95"/>
    </row>
    <row r="51" spans="1:7" ht="25.5">
      <c r="A51" s="93">
        <v>42</v>
      </c>
      <c r="B51" s="88" t="s">
        <v>63</v>
      </c>
      <c r="C51" s="86" t="s">
        <v>13</v>
      </c>
      <c r="D51" s="87">
        <v>31681410</v>
      </c>
      <c r="E51" s="87">
        <v>300</v>
      </c>
      <c r="F51" s="94"/>
      <c r="G51" s="95"/>
    </row>
    <row r="52" spans="1:7" ht="25.5">
      <c r="A52" s="93">
        <v>43</v>
      </c>
      <c r="B52" s="88" t="s">
        <v>64</v>
      </c>
      <c r="C52" s="97" t="s">
        <v>13</v>
      </c>
      <c r="D52" s="87">
        <v>31681410</v>
      </c>
      <c r="E52" s="87">
        <v>300</v>
      </c>
      <c r="F52" s="94"/>
      <c r="G52" s="95"/>
    </row>
    <row r="53" spans="1:7">
      <c r="A53" s="93">
        <v>44</v>
      </c>
      <c r="B53" s="88" t="s">
        <v>109</v>
      </c>
      <c r="C53" s="97" t="s">
        <v>13</v>
      </c>
      <c r="D53" s="87">
        <v>31681410</v>
      </c>
      <c r="E53" s="87">
        <v>2</v>
      </c>
      <c r="F53" s="94"/>
      <c r="G53" s="95"/>
    </row>
    <row r="54" spans="1:7">
      <c r="A54" s="93">
        <v>45</v>
      </c>
      <c r="B54" s="88" t="s">
        <v>27</v>
      </c>
      <c r="C54" s="97" t="s">
        <v>13</v>
      </c>
      <c r="D54" s="87">
        <v>31681410</v>
      </c>
      <c r="E54" s="87">
        <v>200</v>
      </c>
      <c r="F54" s="94"/>
      <c r="G54" s="95"/>
    </row>
    <row r="55" spans="1:7">
      <c r="A55" s="93">
        <v>46</v>
      </c>
      <c r="B55" s="88" t="s">
        <v>110</v>
      </c>
      <c r="C55" s="97" t="s">
        <v>13</v>
      </c>
      <c r="D55" s="87">
        <v>31681410</v>
      </c>
      <c r="E55" s="87">
        <v>2</v>
      </c>
      <c r="F55" s="94"/>
      <c r="G55" s="95"/>
    </row>
    <row r="56" spans="1:7">
      <c r="A56" s="93">
        <v>47</v>
      </c>
      <c r="B56" s="88" t="s">
        <v>111</v>
      </c>
      <c r="C56" s="97" t="s">
        <v>13</v>
      </c>
      <c r="D56" s="87">
        <v>31681410</v>
      </c>
      <c r="E56" s="87">
        <v>2</v>
      </c>
      <c r="F56" s="94"/>
      <c r="G56" s="95"/>
    </row>
    <row r="57" spans="1:7">
      <c r="A57" s="93">
        <v>48</v>
      </c>
      <c r="B57" s="96" t="s">
        <v>127</v>
      </c>
      <c r="C57" s="97" t="s">
        <v>13</v>
      </c>
      <c r="D57" s="87">
        <v>31681410</v>
      </c>
      <c r="E57" s="87">
        <v>250</v>
      </c>
      <c r="F57" s="94"/>
      <c r="G57" s="95"/>
    </row>
    <row r="58" spans="1:7">
      <c r="A58" s="93">
        <v>49</v>
      </c>
      <c r="B58" s="88" t="s">
        <v>14</v>
      </c>
      <c r="C58" s="97" t="s">
        <v>13</v>
      </c>
      <c r="D58" s="87">
        <v>31681410</v>
      </c>
      <c r="E58" s="87">
        <v>300</v>
      </c>
      <c r="F58" s="94"/>
      <c r="G58" s="95"/>
    </row>
    <row r="59" spans="1:7">
      <c r="A59" s="93">
        <v>50</v>
      </c>
      <c r="B59" s="88" t="s">
        <v>15</v>
      </c>
      <c r="C59" s="97" t="s">
        <v>13</v>
      </c>
      <c r="D59" s="87">
        <v>31681410</v>
      </c>
      <c r="E59" s="87">
        <v>800</v>
      </c>
      <c r="F59" s="94"/>
      <c r="G59" s="95"/>
    </row>
    <row r="60" spans="1:7">
      <c r="A60" s="93">
        <v>51</v>
      </c>
      <c r="B60" s="88" t="s">
        <v>28</v>
      </c>
      <c r="C60" s="97" t="s">
        <v>13</v>
      </c>
      <c r="D60" s="87">
        <v>31681410</v>
      </c>
      <c r="E60" s="87">
        <v>200</v>
      </c>
      <c r="F60" s="94"/>
      <c r="G60" s="95"/>
    </row>
    <row r="61" spans="1:7">
      <c r="A61" s="93">
        <v>52</v>
      </c>
      <c r="B61" s="88" t="s">
        <v>29</v>
      </c>
      <c r="C61" s="97" t="s">
        <v>13</v>
      </c>
      <c r="D61" s="87">
        <v>31681410</v>
      </c>
      <c r="E61" s="87">
        <v>200</v>
      </c>
      <c r="F61" s="94"/>
      <c r="G61" s="95"/>
    </row>
    <row r="62" spans="1:7">
      <c r="A62" s="93">
        <v>53</v>
      </c>
      <c r="B62" s="98" t="s">
        <v>74</v>
      </c>
      <c r="C62" s="86" t="s">
        <v>13</v>
      </c>
      <c r="D62" s="87">
        <v>31681410</v>
      </c>
      <c r="E62" s="87">
        <v>200</v>
      </c>
      <c r="F62" s="94"/>
      <c r="G62" s="95"/>
    </row>
    <row r="63" spans="1:7">
      <c r="A63" s="93">
        <v>54</v>
      </c>
      <c r="B63" s="98" t="s">
        <v>75</v>
      </c>
      <c r="C63" s="86" t="s">
        <v>13</v>
      </c>
      <c r="D63" s="87">
        <v>31681410</v>
      </c>
      <c r="E63" s="87">
        <v>200</v>
      </c>
      <c r="F63" s="94"/>
      <c r="G63" s="95"/>
    </row>
    <row r="64" spans="1:7">
      <c r="A64" s="93">
        <v>55</v>
      </c>
      <c r="B64" s="85" t="s">
        <v>76</v>
      </c>
      <c r="C64" s="86" t="s">
        <v>13</v>
      </c>
      <c r="D64" s="87">
        <v>31681410</v>
      </c>
      <c r="E64" s="87">
        <v>200</v>
      </c>
      <c r="F64" s="94"/>
      <c r="G64" s="95"/>
    </row>
    <row r="65" spans="1:7">
      <c r="A65" s="93">
        <v>56</v>
      </c>
      <c r="B65" s="85" t="s">
        <v>77</v>
      </c>
      <c r="C65" s="86" t="s">
        <v>13</v>
      </c>
      <c r="D65" s="87">
        <v>31681410</v>
      </c>
      <c r="E65" s="87">
        <v>200</v>
      </c>
      <c r="F65" s="94"/>
      <c r="G65" s="95"/>
    </row>
    <row r="66" spans="1:7">
      <c r="A66" s="93">
        <v>57</v>
      </c>
      <c r="B66" s="85" t="s">
        <v>30</v>
      </c>
      <c r="C66" s="97" t="s">
        <v>13</v>
      </c>
      <c r="D66" s="87">
        <v>31681410</v>
      </c>
      <c r="E66" s="87">
        <v>100</v>
      </c>
      <c r="F66" s="94"/>
      <c r="G66" s="95"/>
    </row>
    <row r="67" spans="1:7">
      <c r="A67" s="93">
        <v>58</v>
      </c>
      <c r="B67" s="85" t="s">
        <v>31</v>
      </c>
      <c r="C67" s="97" t="s">
        <v>13</v>
      </c>
      <c r="D67" s="87">
        <v>31681410</v>
      </c>
      <c r="E67" s="87">
        <v>100</v>
      </c>
      <c r="F67" s="94"/>
      <c r="G67" s="95"/>
    </row>
    <row r="68" spans="1:7">
      <c r="A68" s="93">
        <v>59</v>
      </c>
      <c r="B68" s="85" t="s">
        <v>32</v>
      </c>
      <c r="C68" s="97" t="s">
        <v>13</v>
      </c>
      <c r="D68" s="87">
        <v>31681410</v>
      </c>
      <c r="E68" s="87">
        <v>100</v>
      </c>
      <c r="F68" s="94"/>
      <c r="G68" s="95"/>
    </row>
    <row r="69" spans="1:7">
      <c r="A69" s="93">
        <v>60</v>
      </c>
      <c r="B69" s="99" t="s">
        <v>112</v>
      </c>
      <c r="C69" s="86" t="s">
        <v>68</v>
      </c>
      <c r="D69" s="87">
        <v>31681410</v>
      </c>
      <c r="E69" s="87">
        <v>100</v>
      </c>
      <c r="F69" s="94"/>
      <c r="G69" s="95"/>
    </row>
    <row r="70" spans="1:7" ht="25.5">
      <c r="A70" s="93">
        <v>61</v>
      </c>
      <c r="B70" s="85" t="s">
        <v>90</v>
      </c>
      <c r="C70" s="97" t="s">
        <v>68</v>
      </c>
      <c r="D70" s="87">
        <v>31681410</v>
      </c>
      <c r="E70" s="87">
        <v>23</v>
      </c>
      <c r="F70" s="94"/>
      <c r="G70" s="95"/>
    </row>
    <row r="71" spans="1:7" ht="25.5">
      <c r="A71" s="93">
        <v>62</v>
      </c>
      <c r="B71" s="85" t="s">
        <v>89</v>
      </c>
      <c r="C71" s="97" t="s">
        <v>68</v>
      </c>
      <c r="D71" s="87">
        <v>31681410</v>
      </c>
      <c r="E71" s="87">
        <v>6</v>
      </c>
      <c r="F71" s="94"/>
      <c r="G71" s="95"/>
    </row>
    <row r="72" spans="1:7" ht="25.5">
      <c r="A72" s="93">
        <v>63</v>
      </c>
      <c r="B72" s="85" t="s">
        <v>129</v>
      </c>
      <c r="C72" s="97" t="s">
        <v>68</v>
      </c>
      <c r="D72" s="87">
        <v>31681410</v>
      </c>
      <c r="E72" s="87">
        <v>6</v>
      </c>
      <c r="F72" s="94"/>
      <c r="G72" s="95"/>
    </row>
    <row r="73" spans="1:7">
      <c r="A73" s="93">
        <v>64</v>
      </c>
      <c r="B73" s="85" t="s">
        <v>65</v>
      </c>
      <c r="C73" s="97" t="s">
        <v>68</v>
      </c>
      <c r="D73" s="87">
        <v>31681410</v>
      </c>
      <c r="E73" s="87">
        <v>300</v>
      </c>
      <c r="F73" s="94"/>
      <c r="G73" s="95"/>
    </row>
    <row r="74" spans="1:7">
      <c r="A74" s="93">
        <v>65</v>
      </c>
      <c r="B74" s="85" t="s">
        <v>91</v>
      </c>
      <c r="C74" s="86" t="s">
        <v>68</v>
      </c>
      <c r="D74" s="87">
        <v>31521000</v>
      </c>
      <c r="E74" s="87">
        <v>50</v>
      </c>
      <c r="F74" s="94"/>
      <c r="G74" s="95"/>
    </row>
    <row r="75" spans="1:7" ht="51">
      <c r="A75" s="93">
        <v>66</v>
      </c>
      <c r="B75" s="85" t="s">
        <v>33</v>
      </c>
      <c r="C75" s="86" t="s">
        <v>68</v>
      </c>
      <c r="D75" s="87">
        <v>31521000</v>
      </c>
      <c r="E75" s="87">
        <v>7100</v>
      </c>
      <c r="F75" s="94"/>
      <c r="G75" s="95"/>
    </row>
    <row r="76" spans="1:7" ht="63.75">
      <c r="A76" s="93">
        <v>67</v>
      </c>
      <c r="B76" s="85" t="s">
        <v>34</v>
      </c>
      <c r="C76" s="86" t="s">
        <v>68</v>
      </c>
      <c r="D76" s="87">
        <v>31521000</v>
      </c>
      <c r="E76" s="87">
        <v>50</v>
      </c>
      <c r="F76" s="94"/>
      <c r="G76" s="95"/>
    </row>
    <row r="77" spans="1:7" ht="63.75">
      <c r="A77" s="93">
        <v>68</v>
      </c>
      <c r="B77" s="85" t="s">
        <v>35</v>
      </c>
      <c r="C77" s="86" t="s">
        <v>68</v>
      </c>
      <c r="D77" s="87">
        <v>31521000</v>
      </c>
      <c r="E77" s="87">
        <v>50</v>
      </c>
      <c r="F77" s="94"/>
      <c r="G77" s="95"/>
    </row>
    <row r="78" spans="1:7" ht="51">
      <c r="A78" s="93">
        <v>69</v>
      </c>
      <c r="B78" s="85" t="s">
        <v>36</v>
      </c>
      <c r="C78" s="86" t="s">
        <v>68</v>
      </c>
      <c r="D78" s="87">
        <v>31521000</v>
      </c>
      <c r="E78" s="87">
        <v>50</v>
      </c>
      <c r="F78" s="94"/>
      <c r="G78" s="95"/>
    </row>
    <row r="79" spans="1:7" ht="51">
      <c r="A79" s="93">
        <v>70</v>
      </c>
      <c r="B79" s="85" t="s">
        <v>37</v>
      </c>
      <c r="C79" s="86" t="s">
        <v>68</v>
      </c>
      <c r="D79" s="87">
        <v>31521000</v>
      </c>
      <c r="E79" s="87">
        <v>910</v>
      </c>
      <c r="F79" s="94"/>
      <c r="G79" s="95"/>
    </row>
    <row r="80" spans="1:7" ht="38.25">
      <c r="A80" s="93">
        <v>71</v>
      </c>
      <c r="B80" s="85" t="s">
        <v>38</v>
      </c>
      <c r="C80" s="86" t="s">
        <v>68</v>
      </c>
      <c r="D80" s="87">
        <v>31521000</v>
      </c>
      <c r="E80" s="87">
        <v>158</v>
      </c>
      <c r="F80" s="94"/>
      <c r="G80" s="95"/>
    </row>
    <row r="81" spans="1:7" ht="38.25">
      <c r="A81" s="93">
        <v>72</v>
      </c>
      <c r="B81" s="85" t="s">
        <v>39</v>
      </c>
      <c r="C81" s="86" t="s">
        <v>68</v>
      </c>
      <c r="D81" s="87">
        <v>31521000</v>
      </c>
      <c r="E81" s="87">
        <v>85</v>
      </c>
      <c r="F81" s="94"/>
      <c r="G81" s="95"/>
    </row>
    <row r="82" spans="1:7">
      <c r="A82" s="93">
        <v>73</v>
      </c>
      <c r="B82" s="88" t="s">
        <v>40</v>
      </c>
      <c r="C82" s="86" t="s">
        <v>68</v>
      </c>
      <c r="D82" s="87">
        <v>31521000</v>
      </c>
      <c r="E82" s="87">
        <v>50</v>
      </c>
      <c r="F82" s="94"/>
      <c r="G82" s="95"/>
    </row>
    <row r="83" spans="1:7" ht="25.5">
      <c r="A83" s="93">
        <v>74</v>
      </c>
      <c r="B83" s="88" t="s">
        <v>41</v>
      </c>
      <c r="C83" s="86" t="s">
        <v>68</v>
      </c>
      <c r="D83" s="87">
        <v>31521000</v>
      </c>
      <c r="E83" s="87">
        <v>30</v>
      </c>
      <c r="F83" s="94"/>
      <c r="G83" s="95"/>
    </row>
    <row r="84" spans="1:7" ht="25.5">
      <c r="A84" s="93">
        <v>75</v>
      </c>
      <c r="B84" s="88" t="s">
        <v>42</v>
      </c>
      <c r="C84" s="86" t="s">
        <v>68</v>
      </c>
      <c r="D84" s="87">
        <v>31521000</v>
      </c>
      <c r="E84" s="87">
        <v>175</v>
      </c>
      <c r="F84" s="94"/>
      <c r="G84" s="95"/>
    </row>
    <row r="85" spans="1:7">
      <c r="A85" s="93">
        <v>76</v>
      </c>
      <c r="B85" s="88" t="s">
        <v>43</v>
      </c>
      <c r="C85" s="86" t="s">
        <v>68</v>
      </c>
      <c r="D85" s="87">
        <v>31521000</v>
      </c>
      <c r="E85" s="87">
        <v>60</v>
      </c>
      <c r="F85" s="94"/>
      <c r="G85" s="95"/>
    </row>
    <row r="86" spans="1:7">
      <c r="A86" s="93">
        <v>77</v>
      </c>
      <c r="B86" s="88" t="s">
        <v>92</v>
      </c>
      <c r="C86" s="86" t="s">
        <v>68</v>
      </c>
      <c r="D86" s="87">
        <v>31521000</v>
      </c>
      <c r="E86" s="87">
        <v>30</v>
      </c>
      <c r="F86" s="94"/>
      <c r="G86" s="95"/>
    </row>
    <row r="87" spans="1:7">
      <c r="A87" s="93">
        <v>78</v>
      </c>
      <c r="B87" s="88" t="s">
        <v>78</v>
      </c>
      <c r="C87" s="97" t="s">
        <v>68</v>
      </c>
      <c r="D87" s="87">
        <v>31681410</v>
      </c>
      <c r="E87" s="87">
        <v>10</v>
      </c>
      <c r="F87" s="94"/>
      <c r="G87" s="95"/>
    </row>
    <row r="88" spans="1:7">
      <c r="A88" s="93">
        <v>79</v>
      </c>
      <c r="B88" s="88" t="s">
        <v>44</v>
      </c>
      <c r="C88" s="97" t="s">
        <v>68</v>
      </c>
      <c r="D88" s="87">
        <v>31681410</v>
      </c>
      <c r="E88" s="87">
        <v>35</v>
      </c>
      <c r="F88" s="94"/>
      <c r="G88" s="95"/>
    </row>
    <row r="89" spans="1:7">
      <c r="A89" s="93">
        <v>80</v>
      </c>
      <c r="B89" s="88" t="s">
        <v>128</v>
      </c>
      <c r="C89" s="97" t="s">
        <v>68</v>
      </c>
      <c r="D89" s="87">
        <v>31681410</v>
      </c>
      <c r="E89" s="87">
        <v>16</v>
      </c>
      <c r="F89" s="94"/>
      <c r="G89" s="95"/>
    </row>
    <row r="90" spans="1:7" ht="38.25">
      <c r="A90" s="93">
        <v>81</v>
      </c>
      <c r="B90" s="88" t="s">
        <v>11</v>
      </c>
      <c r="C90" s="97" t="s">
        <v>68</v>
      </c>
      <c r="D90" s="87">
        <v>31440000</v>
      </c>
      <c r="E90" s="87">
        <v>179</v>
      </c>
      <c r="F90" s="94"/>
      <c r="G90" s="95"/>
    </row>
    <row r="91" spans="1:7" ht="25.5">
      <c r="A91" s="93">
        <v>82</v>
      </c>
      <c r="B91" s="88" t="s">
        <v>45</v>
      </c>
      <c r="C91" s="97" t="s">
        <v>68</v>
      </c>
      <c r="D91" s="87">
        <v>31681410</v>
      </c>
      <c r="E91" s="87">
        <v>500</v>
      </c>
      <c r="F91" s="94"/>
      <c r="G91" s="95"/>
    </row>
    <row r="92" spans="1:7" ht="25.5">
      <c r="A92" s="93">
        <v>83</v>
      </c>
      <c r="B92" s="88" t="s">
        <v>46</v>
      </c>
      <c r="C92" s="97" t="s">
        <v>68</v>
      </c>
      <c r="D92" s="87">
        <v>31681410</v>
      </c>
      <c r="E92" s="87">
        <v>60</v>
      </c>
      <c r="F92" s="94"/>
      <c r="G92" s="95"/>
    </row>
    <row r="93" spans="1:7" ht="25.5">
      <c r="A93" s="93">
        <v>84</v>
      </c>
      <c r="B93" s="88" t="s">
        <v>46</v>
      </c>
      <c r="C93" s="86" t="s">
        <v>68</v>
      </c>
      <c r="D93" s="87">
        <v>31681410</v>
      </c>
      <c r="E93" s="87">
        <v>15</v>
      </c>
      <c r="F93" s="94"/>
      <c r="G93" s="95"/>
    </row>
    <row r="94" spans="1:7">
      <c r="A94" s="93">
        <v>85</v>
      </c>
      <c r="B94" s="88" t="s">
        <v>67</v>
      </c>
      <c r="C94" s="97" t="s">
        <v>68</v>
      </c>
      <c r="D94" s="87">
        <v>31681410</v>
      </c>
      <c r="E94" s="87">
        <v>20</v>
      </c>
      <c r="F94" s="94"/>
      <c r="G94" s="95"/>
    </row>
    <row r="95" spans="1:7">
      <c r="A95" s="93">
        <v>86</v>
      </c>
      <c r="B95" s="88" t="s">
        <v>47</v>
      </c>
      <c r="C95" s="97" t="s">
        <v>68</v>
      </c>
      <c r="D95" s="87">
        <v>31681410</v>
      </c>
      <c r="E95" s="87">
        <v>30</v>
      </c>
      <c r="F95" s="94"/>
      <c r="G95" s="95"/>
    </row>
    <row r="96" spans="1:7">
      <c r="A96" s="93">
        <v>87</v>
      </c>
      <c r="B96" s="88" t="s">
        <v>66</v>
      </c>
      <c r="C96" s="97" t="s">
        <v>68</v>
      </c>
      <c r="D96" s="87">
        <v>31681410</v>
      </c>
      <c r="E96" s="87">
        <v>10</v>
      </c>
      <c r="F96" s="94"/>
      <c r="G96" s="95"/>
    </row>
    <row r="97" spans="1:7">
      <c r="A97" s="93">
        <v>88</v>
      </c>
      <c r="B97" s="88" t="s">
        <v>48</v>
      </c>
      <c r="C97" s="97" t="s">
        <v>68</v>
      </c>
      <c r="D97" s="87">
        <v>31681410</v>
      </c>
      <c r="E97" s="87">
        <v>5</v>
      </c>
      <c r="F97" s="94"/>
      <c r="G97" s="95"/>
    </row>
    <row r="98" spans="1:7">
      <c r="A98" s="93">
        <v>89</v>
      </c>
      <c r="B98" s="96" t="s">
        <v>79</v>
      </c>
      <c r="C98" s="97" t="s">
        <v>68</v>
      </c>
      <c r="D98" s="87">
        <v>31681410</v>
      </c>
      <c r="E98" s="87">
        <v>8</v>
      </c>
      <c r="F98" s="94"/>
      <c r="G98" s="95"/>
    </row>
    <row r="99" spans="1:7" ht="25.5">
      <c r="A99" s="93">
        <v>90</v>
      </c>
      <c r="B99" s="88" t="s">
        <v>80</v>
      </c>
      <c r="C99" s="86" t="s">
        <v>68</v>
      </c>
      <c r="D99" s="87">
        <v>31681410</v>
      </c>
      <c r="E99" s="87">
        <v>4</v>
      </c>
      <c r="F99" s="94"/>
      <c r="G99" s="95"/>
    </row>
    <row r="100" spans="1:7" ht="25.5">
      <c r="A100" s="93">
        <v>91</v>
      </c>
      <c r="B100" s="88" t="s">
        <v>81</v>
      </c>
      <c r="C100" s="86" t="s">
        <v>68</v>
      </c>
      <c r="D100" s="87">
        <v>31681410</v>
      </c>
      <c r="E100" s="87">
        <v>2</v>
      </c>
      <c r="F100" s="94"/>
      <c r="G100" s="95"/>
    </row>
    <row r="101" spans="1:7" ht="25.5">
      <c r="A101" s="93">
        <v>92</v>
      </c>
      <c r="B101" s="88" t="s">
        <v>82</v>
      </c>
      <c r="C101" s="86" t="s">
        <v>68</v>
      </c>
      <c r="D101" s="87">
        <v>31681410</v>
      </c>
      <c r="E101" s="87">
        <v>3</v>
      </c>
      <c r="F101" s="94"/>
      <c r="G101" s="95"/>
    </row>
    <row r="102" spans="1:7" ht="25.5">
      <c r="A102" s="93">
        <v>93</v>
      </c>
      <c r="B102" s="88" t="s">
        <v>83</v>
      </c>
      <c r="C102" s="86" t="s">
        <v>68</v>
      </c>
      <c r="D102" s="87">
        <v>31681410</v>
      </c>
      <c r="E102" s="87">
        <v>5</v>
      </c>
      <c r="F102" s="94"/>
      <c r="G102" s="95"/>
    </row>
    <row r="103" spans="1:7">
      <c r="A103" s="93">
        <v>94</v>
      </c>
      <c r="B103" s="88" t="s">
        <v>49</v>
      </c>
      <c r="C103" s="86" t="s">
        <v>68</v>
      </c>
      <c r="D103" s="87">
        <v>31681410</v>
      </c>
      <c r="E103" s="87">
        <v>10</v>
      </c>
      <c r="F103" s="94"/>
      <c r="G103" s="95"/>
    </row>
    <row r="104" spans="1:7">
      <c r="A104" s="93">
        <v>95</v>
      </c>
      <c r="B104" s="88" t="s">
        <v>50</v>
      </c>
      <c r="C104" s="86" t="s">
        <v>68</v>
      </c>
      <c r="D104" s="87">
        <v>31681410</v>
      </c>
      <c r="E104" s="87">
        <v>10</v>
      </c>
      <c r="F104" s="94"/>
      <c r="G104" s="95"/>
    </row>
    <row r="105" spans="1:7">
      <c r="A105" s="93">
        <v>96</v>
      </c>
      <c r="B105" s="88" t="s">
        <v>51</v>
      </c>
      <c r="C105" s="86" t="s">
        <v>68</v>
      </c>
      <c r="D105" s="87">
        <v>31681410</v>
      </c>
      <c r="E105" s="87">
        <v>6</v>
      </c>
      <c r="F105" s="94"/>
      <c r="G105" s="95"/>
    </row>
    <row r="106" spans="1:7">
      <c r="A106" s="93">
        <v>97</v>
      </c>
      <c r="B106" s="88" t="s">
        <v>52</v>
      </c>
      <c r="C106" s="86" t="s">
        <v>68</v>
      </c>
      <c r="D106" s="87">
        <v>31681410</v>
      </c>
      <c r="E106" s="87">
        <v>6</v>
      </c>
      <c r="F106" s="94"/>
      <c r="G106" s="95"/>
    </row>
    <row r="107" spans="1:7">
      <c r="A107" s="93">
        <v>98</v>
      </c>
      <c r="B107" s="88" t="s">
        <v>53</v>
      </c>
      <c r="C107" s="97" t="s">
        <v>68</v>
      </c>
      <c r="D107" s="87">
        <v>31681410</v>
      </c>
      <c r="E107" s="87">
        <v>18</v>
      </c>
      <c r="F107" s="94"/>
      <c r="G107" s="95"/>
    </row>
    <row r="108" spans="1:7">
      <c r="A108" s="93">
        <v>99</v>
      </c>
      <c r="B108" s="88" t="s">
        <v>54</v>
      </c>
      <c r="C108" s="97" t="s">
        <v>68</v>
      </c>
      <c r="D108" s="87">
        <v>31681410</v>
      </c>
      <c r="E108" s="87">
        <v>10</v>
      </c>
      <c r="F108" s="94"/>
      <c r="G108" s="95"/>
    </row>
    <row r="109" spans="1:7">
      <c r="A109" s="93">
        <v>100</v>
      </c>
      <c r="B109" s="88" t="s">
        <v>93</v>
      </c>
      <c r="C109" s="97" t="s">
        <v>113</v>
      </c>
      <c r="D109" s="87">
        <v>31681410</v>
      </c>
      <c r="E109" s="87">
        <v>7</v>
      </c>
      <c r="F109" s="94"/>
      <c r="G109" s="95"/>
    </row>
    <row r="110" spans="1:7">
      <c r="A110" s="93">
        <v>101</v>
      </c>
      <c r="B110" s="88" t="s">
        <v>94</v>
      </c>
      <c r="C110" s="97" t="s">
        <v>113</v>
      </c>
      <c r="D110" s="87">
        <v>31681410</v>
      </c>
      <c r="E110" s="87">
        <v>7</v>
      </c>
      <c r="F110" s="94"/>
      <c r="G110" s="95"/>
    </row>
    <row r="111" spans="1:7">
      <c r="A111" s="93">
        <v>102</v>
      </c>
      <c r="B111" s="88" t="s">
        <v>55</v>
      </c>
      <c r="C111" s="97" t="s">
        <v>13</v>
      </c>
      <c r="D111" s="87">
        <v>31681410</v>
      </c>
      <c r="E111" s="87">
        <v>100</v>
      </c>
      <c r="F111" s="94"/>
      <c r="G111" s="95"/>
    </row>
    <row r="112" spans="1:7" ht="25.5">
      <c r="A112" s="93">
        <v>103</v>
      </c>
      <c r="B112" s="88" t="s">
        <v>56</v>
      </c>
      <c r="C112" s="97" t="s">
        <v>68</v>
      </c>
      <c r="D112" s="87">
        <v>31681410</v>
      </c>
      <c r="E112" s="87">
        <v>10</v>
      </c>
      <c r="F112" s="94"/>
      <c r="G112" s="95"/>
    </row>
    <row r="113" spans="1:8" ht="25.5">
      <c r="A113" s="93">
        <v>104</v>
      </c>
      <c r="B113" s="88" t="s">
        <v>57</v>
      </c>
      <c r="C113" s="97" t="s">
        <v>68</v>
      </c>
      <c r="D113" s="87">
        <v>31681410</v>
      </c>
      <c r="E113" s="87">
        <v>14</v>
      </c>
      <c r="F113" s="94"/>
      <c r="G113" s="95"/>
    </row>
    <row r="114" spans="1:8">
      <c r="A114" s="93">
        <v>105</v>
      </c>
      <c r="B114" s="88" t="s">
        <v>95</v>
      </c>
      <c r="C114" s="97" t="s">
        <v>68</v>
      </c>
      <c r="D114" s="87">
        <v>31681410</v>
      </c>
      <c r="E114" s="87">
        <v>140</v>
      </c>
      <c r="F114" s="94"/>
      <c r="G114" s="95"/>
    </row>
    <row r="115" spans="1:8">
      <c r="A115" s="93">
        <v>106</v>
      </c>
      <c r="B115" s="98" t="s">
        <v>107</v>
      </c>
      <c r="C115" s="86" t="s">
        <v>68</v>
      </c>
      <c r="D115" s="87">
        <v>31681410</v>
      </c>
      <c r="E115" s="87">
        <v>2</v>
      </c>
      <c r="F115" s="94"/>
      <c r="G115" s="95"/>
    </row>
    <row r="116" spans="1:8">
      <c r="A116" s="93">
        <v>107</v>
      </c>
      <c r="B116" s="88" t="s">
        <v>58</v>
      </c>
      <c r="C116" s="97" t="s">
        <v>68</v>
      </c>
      <c r="D116" s="87">
        <v>31681410</v>
      </c>
      <c r="E116" s="87">
        <v>20</v>
      </c>
      <c r="F116" s="94"/>
      <c r="G116" s="95"/>
    </row>
    <row r="117" spans="1:8">
      <c r="A117" s="93">
        <v>108</v>
      </c>
      <c r="B117" s="88" t="s">
        <v>59</v>
      </c>
      <c r="C117" s="97" t="s">
        <v>68</v>
      </c>
      <c r="D117" s="87">
        <v>31681410</v>
      </c>
      <c r="E117" s="87">
        <v>20</v>
      </c>
      <c r="F117" s="94"/>
      <c r="G117" s="95"/>
    </row>
    <row r="118" spans="1:8">
      <c r="A118" s="93">
        <v>109</v>
      </c>
      <c r="B118" s="88" t="s">
        <v>84</v>
      </c>
      <c r="C118" s="97" t="s">
        <v>68</v>
      </c>
      <c r="D118" s="87">
        <v>31681410</v>
      </c>
      <c r="E118" s="87">
        <v>35</v>
      </c>
      <c r="F118" s="94"/>
      <c r="G118" s="95"/>
    </row>
    <row r="119" spans="1:8" ht="25.5">
      <c r="A119" s="93">
        <v>110</v>
      </c>
      <c r="B119" s="88" t="s">
        <v>60</v>
      </c>
      <c r="C119" s="97" t="s">
        <v>68</v>
      </c>
      <c r="D119" s="87">
        <v>31681410</v>
      </c>
      <c r="E119" s="87">
        <v>76</v>
      </c>
      <c r="F119" s="94"/>
      <c r="G119" s="95"/>
    </row>
    <row r="120" spans="1:8" ht="25.5">
      <c r="A120" s="93">
        <v>111</v>
      </c>
      <c r="B120" s="88" t="s">
        <v>61</v>
      </c>
      <c r="C120" s="97" t="s">
        <v>68</v>
      </c>
      <c r="D120" s="87">
        <v>31681410</v>
      </c>
      <c r="E120" s="87">
        <v>40</v>
      </c>
      <c r="F120" s="94"/>
      <c r="G120" s="95"/>
    </row>
    <row r="121" spans="1:8" ht="15.75" thickBot="1">
      <c r="A121" s="93">
        <v>112</v>
      </c>
      <c r="B121" s="100" t="s">
        <v>62</v>
      </c>
      <c r="C121" s="101" t="s">
        <v>68</v>
      </c>
      <c r="D121" s="102">
        <v>31681410</v>
      </c>
      <c r="E121" s="102">
        <v>5</v>
      </c>
      <c r="F121" s="94"/>
      <c r="G121" s="95"/>
    </row>
    <row r="122" spans="1:8">
      <c r="A122" s="131"/>
      <c r="B122" s="131"/>
      <c r="C122" s="131"/>
      <c r="D122" s="131"/>
      <c r="E122" s="103"/>
      <c r="F122" s="103"/>
      <c r="G122" s="104"/>
    </row>
    <row r="123" spans="1:8">
      <c r="A123" s="129" t="s">
        <v>2</v>
      </c>
      <c r="B123" s="129"/>
      <c r="C123" s="129"/>
      <c r="D123" s="129"/>
      <c r="E123" s="105"/>
      <c r="F123" s="105"/>
      <c r="G123" s="106"/>
    </row>
    <row r="124" spans="1:8" ht="19.5" thickBot="1">
      <c r="A124" s="129" t="s">
        <v>119</v>
      </c>
      <c r="B124" s="129"/>
      <c r="C124" s="129"/>
      <c r="D124" s="129"/>
      <c r="E124" s="105"/>
      <c r="F124" s="105"/>
      <c r="G124" s="107"/>
      <c r="H124" s="51"/>
    </row>
    <row r="126" spans="1:8">
      <c r="A126" s="110" t="s">
        <v>139</v>
      </c>
      <c r="B126" s="111"/>
      <c r="C126" s="111"/>
      <c r="D126" s="111"/>
      <c r="E126" s="111"/>
      <c r="F126" s="112"/>
      <c r="G126" s="113"/>
    </row>
    <row r="127" spans="1:8">
      <c r="A127" s="114"/>
      <c r="B127" s="111"/>
      <c r="C127" s="111"/>
      <c r="D127" s="111"/>
      <c r="E127" s="111"/>
      <c r="F127" s="112"/>
      <c r="G127" s="113"/>
    </row>
    <row r="128" spans="1:8">
      <c r="A128" s="115"/>
      <c r="B128" s="115"/>
      <c r="C128" s="115"/>
      <c r="D128" s="115"/>
      <c r="E128" s="115"/>
      <c r="F128" s="116"/>
      <c r="G128" s="117"/>
    </row>
    <row r="129" spans="1:7">
      <c r="A129" s="115"/>
      <c r="B129" s="115" t="s">
        <v>143</v>
      </c>
      <c r="C129" s="115"/>
      <c r="D129" s="115"/>
      <c r="E129" s="115"/>
      <c r="F129" s="116"/>
      <c r="G129" s="117"/>
    </row>
    <row r="130" spans="1:7">
      <c r="A130" s="115"/>
      <c r="B130" s="115" t="s">
        <v>140</v>
      </c>
      <c r="C130" s="115"/>
      <c r="D130" s="115"/>
      <c r="E130" s="115"/>
      <c r="F130" s="116"/>
      <c r="G130" s="117"/>
    </row>
    <row r="131" spans="1:7">
      <c r="A131" s="115"/>
      <c r="B131" s="115" t="s">
        <v>141</v>
      </c>
      <c r="C131" s="115"/>
      <c r="D131" s="115"/>
      <c r="E131" s="115"/>
      <c r="F131" s="116"/>
      <c r="G131" s="117"/>
    </row>
    <row r="132" spans="1:7">
      <c r="A132" s="115"/>
      <c r="B132" s="115" t="s">
        <v>142</v>
      </c>
      <c r="C132" s="115"/>
      <c r="D132" s="115"/>
      <c r="E132" s="115"/>
      <c r="F132" s="116"/>
      <c r="G132" s="117"/>
    </row>
  </sheetData>
  <mergeCells count="8">
    <mergeCell ref="A123:D123"/>
    <mergeCell ref="A124:D124"/>
    <mergeCell ref="A1:B1"/>
    <mergeCell ref="A2:B2"/>
    <mergeCell ref="A3:B3"/>
    <mergeCell ref="A5:B5"/>
    <mergeCell ref="A122:D122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ΕΝΔΕΙΚΤΙΚΟΣ ΠΡΟΫΠΟΛΟΓΙΣΜΟΣ</vt:lpstr>
      <vt:lpstr>ΕΝΤΥΠΟ ΠΡΟΣΦΟΡΑΣ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Nikos Giannoulis</dc:creator>
  <cp:lastModifiedBy>Dimitris Giannopoulos</cp:lastModifiedBy>
  <dcterms:created xsi:type="dcterms:W3CDTF">2019-06-18T12:37:27Z</dcterms:created>
  <dcterms:modified xsi:type="dcterms:W3CDTF">2019-07-08T05:56:33Z</dcterms:modified>
</cp:coreProperties>
</file>